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showInkAnnotation="0" codeName="ThisWorkbook" defaultThemeVersion="124226"/>
  <mc:AlternateContent xmlns:mc="http://schemas.openxmlformats.org/markup-compatibility/2006">
    <mc:Choice Requires="x15">
      <x15ac:absPath xmlns:x15ac="http://schemas.microsoft.com/office/spreadsheetml/2010/11/ac" url="C:\Users\gaobo\Desktop\Temp\"/>
    </mc:Choice>
  </mc:AlternateContent>
  <xr:revisionPtr revIDLastSave="0" documentId="13_ncr:1_{47B0B7C4-E6AF-4C2D-BEDC-57BEF357B634}" xr6:coauthVersionLast="45" xr6:coauthVersionMax="45" xr10:uidLastSave="{00000000-0000-0000-0000-000000000000}"/>
  <bookViews>
    <workbookView xWindow="585" yWindow="2700" windowWidth="19875" windowHeight="11505" xr2:uid="{00000000-000D-0000-FFFF-FFFF00000000}"/>
  </bookViews>
  <sheets>
    <sheet name="Inputs and Outputs" sheetId="7" r:id="rId1"/>
    <sheet name="Cash Flow" sheetId="8" r:id="rId2"/>
  </sheets>
  <definedNames>
    <definedName name="analysis_period">'Inputs and Outputs'!$B$36</definedName>
    <definedName name="annual_fuel_usage">'Inputs and Outputs'!$B$18</definedName>
    <definedName name="AnnualEnergy">'Inputs and Outputs'!$B$96</definedName>
    <definedName name="AnnualOMCapacity">'Inputs and Outputs'!$C$106</definedName>
    <definedName name="AnnualOMFixed">'Inputs and Outputs'!$C$105</definedName>
    <definedName name="AnnualOMProduction">'Inputs and Outputs'!$C$108</definedName>
    <definedName name="AnnualPBIFederal">'Inputs and Outputs'!$C$121</definedName>
    <definedName name="AnnualPBIOther">'Inputs and Outputs'!$C$124</definedName>
    <definedName name="AnnualPBIState">'Inputs and Outputs'!$C$122</definedName>
    <definedName name="AnnualPBIUtility">'Inputs and Outputs'!$C$123</definedName>
    <definedName name="AnnualPTCFederal">'Inputs and Outputs'!$C$126</definedName>
    <definedName name="AnnualPTCState">'Inputs and Outputs'!$C$127</definedName>
    <definedName name="AnnualTaxFederal">'Inputs and Outputs'!$B$103</definedName>
    <definedName name="AnnualTaxState">'Inputs and Outputs'!$B$102</definedName>
    <definedName name="batt_computed_bank_capacity">'Inputs and Outputs'!$B$111</definedName>
    <definedName name="batt_replacement_cost">'Inputs and Outputs'!$B$113</definedName>
    <definedName name="batt_replacement_cost_escal">'Inputs and Outputs'!$B$114</definedName>
    <definedName name="batt_replacement_option">'Inputs and Outputs'!$B$112</definedName>
    <definedName name="BatteryReplSched">'Inputs and Outputs'!$B$116</definedName>
    <definedName name="CashFlow">'Cash Flow'!$C$109:$CX$109</definedName>
    <definedName name="cbi_fed_amount">'Inputs and Outputs'!$B$80</definedName>
    <definedName name="cbi_fed_deprbas_fed">'Inputs and Outputs'!$F$80</definedName>
    <definedName name="cbi_fed_deprbas_sta">'Inputs and Outputs'!$G$80</definedName>
    <definedName name="cbi_fed_maxvalue">'Inputs and Outputs'!$C$80</definedName>
    <definedName name="cbi_fed_tax_fed">'Inputs and Outputs'!$D$80</definedName>
    <definedName name="cbi_fed_tax_sta">'Inputs and Outputs'!$E$80</definedName>
    <definedName name="cbi_oth_amount">'Inputs and Outputs'!$B$83</definedName>
    <definedName name="cbi_oth_deprbas_fed">'Inputs and Outputs'!$F$83</definedName>
    <definedName name="cbi_oth_deprbas_sta">'Inputs and Outputs'!$G$83</definedName>
    <definedName name="cbi_oth_maxvalue">'Inputs and Outputs'!$C$83</definedName>
    <definedName name="cbi_oth_tax_fed">'Inputs and Outputs'!$D$83</definedName>
    <definedName name="cbi_oth_tax_sta">'Inputs and Outputs'!$E$83</definedName>
    <definedName name="cbi_sta_amount">'Inputs and Outputs'!$B$81</definedName>
    <definedName name="cbi_sta_deprbas_fed">'Inputs and Outputs'!$F$81</definedName>
    <definedName name="cbi_sta_deprbas_sta">'Inputs and Outputs'!$G$81</definedName>
    <definedName name="cbi_sta_maxvalue">'Inputs and Outputs'!$C$81</definedName>
    <definedName name="cbi_sta_tax_fed">'Inputs and Outputs'!$D$81</definedName>
    <definedName name="cbi_sta_tax_sta">'Inputs and Outputs'!$E$81</definedName>
    <definedName name="cbi_uti_amount">'Inputs and Outputs'!$B$82</definedName>
    <definedName name="cbi_uti_deprbas_fed">'Inputs and Outputs'!$F$82</definedName>
    <definedName name="cbi_uti_deprbas_sta">'Inputs and Outputs'!$G$82</definedName>
    <definedName name="cbi_uti_maxvalue">'Inputs and Outputs'!$C$82</definedName>
    <definedName name="cbi_uti_tax_fed">'Inputs and Outputs'!$D$82</definedName>
    <definedName name="cbi_uti_tax_sta">'Inputs and Outputs'!$E$82</definedName>
    <definedName name="cf_battery_replacement_cost">'Inputs and Outputs'!$B$119</definedName>
    <definedName name="CostFlow">'Cash Flow'!$C$107:$CX$107</definedName>
    <definedName name="CumulativePaybackCashFlowWithExpenses">'Cash Flow'!$B$115:$CX$115</definedName>
    <definedName name="CumulativePaybackNoIncentives">'Cash Flow'!#REF!</definedName>
    <definedName name="debt_fraction">'Inputs and Outputs'!$B$31</definedName>
    <definedName name="EnergyValue">'Inputs and Outputs'!$B$97</definedName>
    <definedName name="federal_tax_rate">'Inputs and Outputs'!$B$42</definedName>
    <definedName name="FederalDepreciation">'Inputs and Outputs'!$B$91</definedName>
    <definedName name="FederalDepreciationAmount">'Inputs and Outputs'!#REF!</definedName>
    <definedName name="FederalDepreciationSchedule">'Inputs and Outputs'!$B$100</definedName>
    <definedName name="ibi_fed_amount">'Inputs and Outputs'!$B$70</definedName>
    <definedName name="ibi_fed_amount_deprbas_fed">'Inputs and Outputs'!$F$70</definedName>
    <definedName name="ibi_fed_amount_deprbas_sta">'Inputs and Outputs'!$G$70</definedName>
    <definedName name="ibi_fed_amount_tax_fed">'Inputs and Outputs'!$D$70</definedName>
    <definedName name="ibi_fed_amount_tax_sta">'Inputs and Outputs'!$E$70</definedName>
    <definedName name="ibi_fed_percent">'Inputs and Outputs'!$B$75</definedName>
    <definedName name="ibi_fed_percent_deprbas_fed">'Inputs and Outputs'!$F$75</definedName>
    <definedName name="ibi_fed_percent_deprbas_sta">'Inputs and Outputs'!$G$75</definedName>
    <definedName name="ibi_fed_percent_maxvalue">'Inputs and Outputs'!$C$75</definedName>
    <definedName name="ibi_fed_percent_tax_fed">'Inputs and Outputs'!$D$75</definedName>
    <definedName name="ibi_fed_percent_tax_sta">'Inputs and Outputs'!$E$75</definedName>
    <definedName name="ibi_oth_amount">'Inputs and Outputs'!$B$73</definedName>
    <definedName name="ibi_oth_amount_deprbas_fed">'Inputs and Outputs'!$F$73</definedName>
    <definedName name="ibi_oth_amount_deprbas_sta">'Inputs and Outputs'!$G$73</definedName>
    <definedName name="ibi_oth_amount_tax_fed">'Inputs and Outputs'!$D$73</definedName>
    <definedName name="ibi_oth_amount_tax_sta">'Inputs and Outputs'!$E$73</definedName>
    <definedName name="ibi_oth_percent">'Inputs and Outputs'!$B$78</definedName>
    <definedName name="ibi_oth_percent_deprbas_fed">'Inputs and Outputs'!$F$78</definedName>
    <definedName name="ibi_oth_percent_deprbas_sta">'Inputs and Outputs'!$G$78</definedName>
    <definedName name="ibi_oth_percent_maxvalue">'Inputs and Outputs'!$C$78</definedName>
    <definedName name="ibi_oth_percent_tax_fed">'Inputs and Outputs'!$D$78</definedName>
    <definedName name="ibi_oth_percent_tax_sta">'Inputs and Outputs'!$E$78</definedName>
    <definedName name="ibi_sta_amount">'Inputs and Outputs'!$B$71</definedName>
    <definedName name="ibi_sta_amount_deprbas_fed">'Inputs and Outputs'!$F$71</definedName>
    <definedName name="ibi_sta_amount_deprbas_sta">'Inputs and Outputs'!$G$71</definedName>
    <definedName name="ibi_sta_amount_tax_fed">'Inputs and Outputs'!$D$71</definedName>
    <definedName name="ibi_sta_amount_tax_sta">'Inputs and Outputs'!$E$71</definedName>
    <definedName name="ibi_sta_percent">'Inputs and Outputs'!$B$76</definedName>
    <definedName name="ibi_sta_percent_deprbas_fed">'Inputs and Outputs'!$F$76</definedName>
    <definedName name="ibi_sta_percent_deprbas_sta">'Inputs and Outputs'!$G$76</definedName>
    <definedName name="ibi_sta_percent_maxvalue">'Inputs and Outputs'!$C$76</definedName>
    <definedName name="ibi_sta_percent_tax_fed">'Inputs and Outputs'!$D$76</definedName>
    <definedName name="ibi_sta_percent_tax_sta">'Inputs and Outputs'!$E$76</definedName>
    <definedName name="ibi_uti_amount">'Inputs and Outputs'!$B$72</definedName>
    <definedName name="ibi_uti_amount_deprbas_fed">'Inputs and Outputs'!$F$72</definedName>
    <definedName name="ibi_uti_amount_deprbas_sta">'Inputs and Outputs'!$G$72</definedName>
    <definedName name="ibi_uti_amount_tax_fed">'Inputs and Outputs'!$D$72</definedName>
    <definedName name="ibi_uti_amount_tax_sta">'Inputs and Outputs'!$E$72</definedName>
    <definedName name="ibi_uti_percent">'Inputs and Outputs'!$B$77</definedName>
    <definedName name="ibi_uti_percent_deprbas_fed">'Inputs and Outputs'!$F$77</definedName>
    <definedName name="ibi_uti_percent_deprbas_sta">'Inputs and Outputs'!$G$77</definedName>
    <definedName name="ibi_uti_percent_maxvalue">'Inputs and Outputs'!$C$77</definedName>
    <definedName name="ibi_uti_percent_tax_fed">'Inputs and Outputs'!$D$77</definedName>
    <definedName name="ibi_uti_percent_tax_sta">'Inputs and Outputs'!$E$77</definedName>
    <definedName name="inflation_rate">'Inputs and Outputs'!$B$37</definedName>
    <definedName name="insurance_rate">'Inputs and Outputs'!$B$45</definedName>
    <definedName name="itc_fed_amount">'Inputs and Outputs'!$B$58</definedName>
    <definedName name="itc_fed_amount_deprbas_fed">'Inputs and Outputs'!$D$58</definedName>
    <definedName name="itc_fed_amount_deprbas_sta">'Inputs and Outputs'!$E$58</definedName>
    <definedName name="itc_fed_percent">'Inputs and Outputs'!$B$61</definedName>
    <definedName name="itc_fed_percent_deprbas_fed">'Inputs and Outputs'!$D$61</definedName>
    <definedName name="itc_fed_percent_deprbas_sta">'Inputs and Outputs'!$E$61</definedName>
    <definedName name="itc_fed_percent_maxvalue">'Inputs and Outputs'!$C$61</definedName>
    <definedName name="itc_sta_amount">'Inputs and Outputs'!$B$59</definedName>
    <definedName name="itc_sta_amount_deprbas_fed">'Inputs and Outputs'!$D$59</definedName>
    <definedName name="itc_sta_amount_deprbas_sta">'Inputs and Outputs'!$E$59</definedName>
    <definedName name="itc_sta_percent">'Inputs and Outputs'!$B$62</definedName>
    <definedName name="itc_sta_percent_deprbas_fed">'Inputs and Outputs'!$D$62</definedName>
    <definedName name="itc_sta_percent_deprbas_sta">'Inputs and Outputs'!$E$62</definedName>
    <definedName name="itc_sta_percent_maxvalue">'Inputs and Outputs'!$C$62</definedName>
    <definedName name="loan_rate">'Inputs and Outputs'!$B$33</definedName>
    <definedName name="loan_term">'Inputs and Outputs'!$B$32</definedName>
    <definedName name="NominalDiscountRate">'Inputs and Outputs'!$B$39</definedName>
    <definedName name="om_capacity">'Inputs and Outputs'!$B$11</definedName>
    <definedName name="om_capacity_escal">'Inputs and Outputs'!$B$12</definedName>
    <definedName name="om_fixed">'Inputs and Outputs'!$B$9</definedName>
    <definedName name="om_fixed_escal">'Inputs and Outputs'!$B$10</definedName>
    <definedName name="om_fuel_cost">'Inputs and Outputs'!$B$20</definedName>
    <definedName name="om_fuel_cost_escal">'Inputs and Outputs'!$B$21</definedName>
    <definedName name="om_opt_fuel_1_cost">'Inputs and Outputs'!$B$24</definedName>
    <definedName name="om_opt_fuel_1_cost_escal">'Inputs and Outputs'!$B$25</definedName>
    <definedName name="om_opt_fuel_1_usage">'Inputs and Outputs'!$B$23</definedName>
    <definedName name="om_opt_fuel_2_cost">'Inputs and Outputs'!$B$27</definedName>
    <definedName name="om_opt_fuel_2_cost_escal">'Inputs and Outputs'!$B$28</definedName>
    <definedName name="om_opt_fuel_2_usage">'Inputs and Outputs'!$B$26</definedName>
    <definedName name="om_production">'Inputs and Outputs'!$B$13</definedName>
    <definedName name="om_production_escal">'Inputs and Outputs'!$B$14</definedName>
    <definedName name="outCummulative_payback_cashflow_excluding_expenses">'Cash Flow'!#REF!</definedName>
    <definedName name="outFedITCAmount">'Inputs and Outputs'!#REF!</definedName>
    <definedName name="outFedPBILineItem">'Cash Flow'!$C$63:$CX$63</definedName>
    <definedName name="outFirstCost">'Inputs and Outputs'!$H$11</definedName>
    <definedName name="outOtherPBILineItem">'Cash Flow'!$C$66:$CX$66</definedName>
    <definedName name="outPayback_cash_flow_including_expenses">'Cash Flow'!$B$112:$CX$112</definedName>
    <definedName name="outPayback_cashflow_excluding_expenses">'Cash Flow'!#REF!</definedName>
    <definedName name="outPayback_wo_incentives">'Cash Flow'!#REF!</definedName>
    <definedName name="outStatePBILineItem">'Cash Flow'!$C$64:$CX$64</definedName>
    <definedName name="outTotalAdjustedInstalledCosts">'Inputs and Outputs'!$H$10</definedName>
    <definedName name="outUtilityPBILineItem">'Cash Flow'!$C$65:$CX$65</definedName>
    <definedName name="outYear">'Cash Flow'!$B$2:$CX$2</definedName>
    <definedName name="outYearZeroCashFlow">'Cash Flow'!$B$109</definedName>
    <definedName name="outYearZeroCostFlow">'Cash Flow'!$B$107</definedName>
    <definedName name="pbi_fed_amount">'Inputs and Outputs'!$B$85</definedName>
    <definedName name="pbi_fed_escal">'Inputs and Outputs'!$D$85</definedName>
    <definedName name="pbi_fed_tax_fed">'Inputs and Outputs'!$E$85</definedName>
    <definedName name="pbi_fed_tax_sta">'Inputs and Outputs'!$F$85</definedName>
    <definedName name="pbi_fed_term">'Inputs and Outputs'!$C$85</definedName>
    <definedName name="pbi_oth_amount">'Inputs and Outputs'!$B$88</definedName>
    <definedName name="pbi_oth_escal">'Inputs and Outputs'!$D$88</definedName>
    <definedName name="pbi_oth_tax_fed">'Inputs and Outputs'!$E$88</definedName>
    <definedName name="pbi_oth_tax_sta">'Inputs and Outputs'!$F$88</definedName>
    <definedName name="pbi_oth_term">'Inputs and Outputs'!$C$88</definedName>
    <definedName name="pbi_sta_amount">'Inputs and Outputs'!$B$86</definedName>
    <definedName name="pbi_sta_escal">'Inputs and Outputs'!$D$86</definedName>
    <definedName name="pbi_sta_tax_fed">'Inputs and Outputs'!$E$86</definedName>
    <definedName name="pbi_sta_tax_sta">'Inputs and Outputs'!$F$86</definedName>
    <definedName name="pbi_sta_term">'Inputs and Outputs'!$C$86</definedName>
    <definedName name="pbi_uti_amount">'Inputs and Outputs'!$B$87</definedName>
    <definedName name="pbi_uti_escal">'Inputs and Outputs'!$D$87</definedName>
    <definedName name="pbi_uti_tax_fed">'Inputs and Outputs'!$E$87</definedName>
    <definedName name="pbi_uti_tax_sta">'Inputs and Outputs'!$F$87</definedName>
    <definedName name="pbi_uti_term">'Inputs and Outputs'!$C$87</definedName>
    <definedName name="prop_tax_assessed_decline">'Inputs and Outputs'!$B$49</definedName>
    <definedName name="prop_tax_cost_assessed_percent">'Inputs and Outputs'!$B$47</definedName>
    <definedName name="property_tax_rate">'Inputs and Outputs'!$B$50</definedName>
    <definedName name="ptc_fed_amount">'Inputs and Outputs'!$B$64</definedName>
    <definedName name="ptc_fed_escal">'Inputs and Outputs'!$D$64</definedName>
    <definedName name="ptc_fed_term">'Inputs and Outputs'!$C$64</definedName>
    <definedName name="ptc_sta_amount">'Inputs and Outputs'!$B$65</definedName>
    <definedName name="ptc_sta_escal">'Inputs and Outputs'!$D$65</definedName>
    <definedName name="ptc_sta_term">'Inputs and Outputs'!$C$65</definedName>
    <definedName name="real_discount_rate">'Inputs and Outputs'!$B$38</definedName>
    <definedName name="sales_tax_rate">'Inputs and Outputs'!$B$44</definedName>
    <definedName name="salvage_percentage">'Inputs and Outputs'!$B$53</definedName>
    <definedName name="state_tax_rate">'Inputs and Outputs'!$B$43</definedName>
    <definedName name="StateDepreciation">'Inputs and Outputs'!$B$92</definedName>
    <definedName name="StateDepreciationAmount">'Inputs and Outputs'!#REF!</definedName>
    <definedName name="StateDepreciationSchedule">'Inputs and Outputs'!$B$99</definedName>
    <definedName name="system_capacity">'Inputs and Outputs'!$B$3</definedName>
    <definedName name="system_heat_rate">'Inputs and Outputs'!$B$19</definedName>
    <definedName name="TaxDeductibleInterest">'Inputs and Outputs'!#REF!</definedName>
    <definedName name="total_installed_cost">'Inputs and Outputs'!$B$7</definedName>
    <definedName name="UseDepreciation">'Inputs and Outputs'!#REF!</definedName>
    <definedName name="UseTaxDeductibleInterest">'Inputs and Outputs'!$B$93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7" l="1"/>
  <c r="B18" i="8" l="1" a="1"/>
  <c r="B18" i="8" s="1"/>
  <c r="CW18" i="8" l="1"/>
  <c r="CO18" i="8"/>
  <c r="CG18" i="8"/>
  <c r="BY18" i="8"/>
  <c r="BQ18" i="8"/>
  <c r="BI18" i="8"/>
  <c r="BA18" i="8"/>
  <c r="AS18" i="8"/>
  <c r="AK18" i="8"/>
  <c r="AC18" i="8"/>
  <c r="U18" i="8"/>
  <c r="M18" i="8"/>
  <c r="E18" i="8"/>
  <c r="CR18" i="8"/>
  <c r="CJ18" i="8"/>
  <c r="CB18" i="8"/>
  <c r="BT18" i="8"/>
  <c r="BL18" i="8"/>
  <c r="BD18" i="8"/>
  <c r="AV18" i="8"/>
  <c r="AN18" i="8"/>
  <c r="AF18" i="8"/>
  <c r="X18" i="8"/>
  <c r="T18" i="8"/>
  <c r="P18" i="8"/>
  <c r="H18" i="8"/>
  <c r="D18" i="8"/>
  <c r="CU18" i="8"/>
  <c r="CQ18" i="8"/>
  <c r="CM18" i="8"/>
  <c r="CI18" i="8"/>
  <c r="CE18" i="8"/>
  <c r="CA18" i="8"/>
  <c r="BW18" i="8"/>
  <c r="BS18" i="8"/>
  <c r="BO18" i="8"/>
  <c r="BK18" i="8"/>
  <c r="BG18" i="8"/>
  <c r="BC18" i="8"/>
  <c r="AY18" i="8"/>
  <c r="AU18" i="8"/>
  <c r="AQ18" i="8"/>
  <c r="AM18" i="8"/>
  <c r="AI18" i="8"/>
  <c r="AE18" i="8"/>
  <c r="AA18" i="8"/>
  <c r="W18" i="8"/>
  <c r="S18" i="8"/>
  <c r="O18" i="8"/>
  <c r="K18" i="8"/>
  <c r="G18" i="8"/>
  <c r="C18" i="8"/>
  <c r="CS18" i="8"/>
  <c r="CK18" i="8"/>
  <c r="CC18" i="8"/>
  <c r="BU18" i="8"/>
  <c r="BM18" i="8"/>
  <c r="BE18" i="8"/>
  <c r="AW18" i="8"/>
  <c r="AO18" i="8"/>
  <c r="AG18" i="8"/>
  <c r="Y18" i="8"/>
  <c r="Q18" i="8"/>
  <c r="I18" i="8"/>
  <c r="CV18" i="8"/>
  <c r="CN18" i="8"/>
  <c r="CF18" i="8"/>
  <c r="BX18" i="8"/>
  <c r="BP18" i="8"/>
  <c r="BH18" i="8"/>
  <c r="AZ18" i="8"/>
  <c r="AR18" i="8"/>
  <c r="AJ18" i="8"/>
  <c r="AB18" i="8"/>
  <c r="L18" i="8"/>
  <c r="CX18" i="8"/>
  <c r="CT18" i="8"/>
  <c r="CP18" i="8"/>
  <c r="CL18" i="8"/>
  <c r="CH18" i="8"/>
  <c r="CD18" i="8"/>
  <c r="BZ18" i="8"/>
  <c r="BV18" i="8"/>
  <c r="BR18" i="8"/>
  <c r="BN18" i="8"/>
  <c r="BJ18" i="8"/>
  <c r="BF18" i="8"/>
  <c r="BB18" i="8"/>
  <c r="AX18" i="8"/>
  <c r="AT18" i="8"/>
  <c r="AP18" i="8"/>
  <c r="AL18" i="8"/>
  <c r="AH18" i="8"/>
  <c r="AD18" i="8"/>
  <c r="Z18" i="8"/>
  <c r="V18" i="8"/>
  <c r="R18" i="8"/>
  <c r="N18" i="8"/>
  <c r="J18" i="8"/>
  <c r="F18" i="8"/>
  <c r="B15" i="7" l="1"/>
  <c r="B102" i="8" l="1"/>
  <c r="B93" i="8" s="1"/>
  <c r="STA88" i="8"/>
  <c r="B83" i="8"/>
  <c r="B58" i="8"/>
  <c r="B54" i="8"/>
  <c r="B53" i="8"/>
  <c r="B52" i="8"/>
  <c r="B51" i="8"/>
  <c r="B75" i="8" l="1"/>
  <c r="C80" i="8" a="1"/>
  <c r="C99" i="8" a="1"/>
  <c r="F99" i="8" s="1"/>
  <c r="CW99" i="8" l="1"/>
  <c r="CS99" i="8"/>
  <c r="CO99" i="8"/>
  <c r="CK99" i="8"/>
  <c r="CG99" i="8"/>
  <c r="CC99" i="8"/>
  <c r="BY99" i="8"/>
  <c r="BU99" i="8"/>
  <c r="BQ99" i="8"/>
  <c r="BM99" i="8"/>
  <c r="BI99" i="8"/>
  <c r="BE99" i="8"/>
  <c r="BA99" i="8"/>
  <c r="AW99" i="8"/>
  <c r="AS99" i="8"/>
  <c r="AO99" i="8"/>
  <c r="AK99" i="8"/>
  <c r="AG99" i="8"/>
  <c r="AC99" i="8"/>
  <c r="Y99" i="8"/>
  <c r="U99" i="8"/>
  <c r="Q99" i="8"/>
  <c r="M99" i="8"/>
  <c r="I99" i="8"/>
  <c r="E99" i="8"/>
  <c r="CV99" i="8"/>
  <c r="CR99" i="8"/>
  <c r="CN99" i="8"/>
  <c r="CJ99" i="8"/>
  <c r="CF99" i="8"/>
  <c r="CB99" i="8"/>
  <c r="BX99" i="8"/>
  <c r="BT99" i="8"/>
  <c r="BP99" i="8"/>
  <c r="BL99" i="8"/>
  <c r="BH99" i="8"/>
  <c r="BD99" i="8"/>
  <c r="AZ99" i="8"/>
  <c r="AV99" i="8"/>
  <c r="AR99" i="8"/>
  <c r="AN99" i="8"/>
  <c r="AJ99" i="8"/>
  <c r="AF99" i="8"/>
  <c r="AB99" i="8"/>
  <c r="X99" i="8"/>
  <c r="T99" i="8"/>
  <c r="P99" i="8"/>
  <c r="L99" i="8"/>
  <c r="H99" i="8"/>
  <c r="D99" i="8"/>
  <c r="CU99" i="8"/>
  <c r="CQ99" i="8"/>
  <c r="CM99" i="8"/>
  <c r="CI99" i="8"/>
  <c r="CE99" i="8"/>
  <c r="CA99" i="8"/>
  <c r="BW99" i="8"/>
  <c r="BS99" i="8"/>
  <c r="BO99" i="8"/>
  <c r="BK99" i="8"/>
  <c r="BG99" i="8"/>
  <c r="BC99" i="8"/>
  <c r="AY99" i="8"/>
  <c r="AU99" i="8"/>
  <c r="AQ99" i="8"/>
  <c r="AM99" i="8"/>
  <c r="AI99" i="8"/>
  <c r="AE99" i="8"/>
  <c r="AA99" i="8"/>
  <c r="W99" i="8"/>
  <c r="S99" i="8"/>
  <c r="O99" i="8"/>
  <c r="K99" i="8"/>
  <c r="G99" i="8"/>
  <c r="C99" i="8"/>
  <c r="CX99" i="8"/>
  <c r="CT99" i="8"/>
  <c r="CP99" i="8"/>
  <c r="CL99" i="8"/>
  <c r="CH99" i="8"/>
  <c r="CD99" i="8"/>
  <c r="BZ99" i="8"/>
  <c r="BV99" i="8"/>
  <c r="BR99" i="8"/>
  <c r="BN99" i="8"/>
  <c r="BJ99" i="8"/>
  <c r="BF99" i="8"/>
  <c r="BB99" i="8"/>
  <c r="AX99" i="8"/>
  <c r="AT99" i="8"/>
  <c r="AP99" i="8"/>
  <c r="AL99" i="8"/>
  <c r="AH99" i="8"/>
  <c r="AD99" i="8"/>
  <c r="Z99" i="8"/>
  <c r="V99" i="8"/>
  <c r="R99" i="8"/>
  <c r="N99" i="8"/>
  <c r="J99" i="8"/>
  <c r="C13" i="8" l="1" a="1"/>
  <c r="C13" i="8" s="1"/>
  <c r="CX13" i="8" l="1"/>
  <c r="CP13" i="8"/>
  <c r="CH13" i="8"/>
  <c r="BZ13" i="8"/>
  <c r="BR13" i="8"/>
  <c r="BJ13" i="8"/>
  <c r="BB13" i="8"/>
  <c r="AT13" i="8"/>
  <c r="AL13" i="8"/>
  <c r="Z13" i="8"/>
  <c r="R13" i="8"/>
  <c r="F13" i="8"/>
  <c r="CG13" i="8"/>
  <c r="BQ13" i="8"/>
  <c r="BE13" i="8"/>
  <c r="BA13" i="8"/>
  <c r="AW13" i="8"/>
  <c r="AS13" i="8"/>
  <c r="AO13" i="8"/>
  <c r="AK13" i="8"/>
  <c r="AG13" i="8"/>
  <c r="AC13" i="8"/>
  <c r="Y13" i="8"/>
  <c r="U13" i="8"/>
  <c r="Q13" i="8"/>
  <c r="M13" i="8"/>
  <c r="I13" i="8"/>
  <c r="E13" i="8"/>
  <c r="CS13" i="8"/>
  <c r="CK13" i="8"/>
  <c r="BY13" i="8"/>
  <c r="BM13" i="8"/>
  <c r="CV13" i="8"/>
  <c r="CN13" i="8"/>
  <c r="CJ13" i="8"/>
  <c r="CF13" i="8"/>
  <c r="CB13" i="8"/>
  <c r="BX13" i="8"/>
  <c r="BT13" i="8"/>
  <c r="BP13" i="8"/>
  <c r="BL13" i="8"/>
  <c r="BH13" i="8"/>
  <c r="BD13" i="8"/>
  <c r="AZ13" i="8"/>
  <c r="AV13" i="8"/>
  <c r="AR13" i="8"/>
  <c r="AN13" i="8"/>
  <c r="AJ13" i="8"/>
  <c r="AF13" i="8"/>
  <c r="AB13" i="8"/>
  <c r="X13" i="8"/>
  <c r="T13" i="8"/>
  <c r="P13" i="8"/>
  <c r="L13" i="8"/>
  <c r="H13" i="8"/>
  <c r="D13" i="8"/>
  <c r="CT13" i="8"/>
  <c r="CL13" i="8"/>
  <c r="CD13" i="8"/>
  <c r="BV13" i="8"/>
  <c r="BN13" i="8"/>
  <c r="BF13" i="8"/>
  <c r="AX13" i="8"/>
  <c r="AP13" i="8"/>
  <c r="AH13" i="8"/>
  <c r="AD13" i="8"/>
  <c r="V13" i="8"/>
  <c r="N13" i="8"/>
  <c r="J13" i="8"/>
  <c r="CW13" i="8"/>
  <c r="CO13" i="8"/>
  <c r="CC13" i="8"/>
  <c r="BU13" i="8"/>
  <c r="BI13" i="8"/>
  <c r="CR13" i="8"/>
  <c r="CU13" i="8"/>
  <c r="CQ13" i="8"/>
  <c r="CM13" i="8"/>
  <c r="CI13" i="8"/>
  <c r="CE13" i="8"/>
  <c r="CA13" i="8"/>
  <c r="BW13" i="8"/>
  <c r="BS13" i="8"/>
  <c r="BO13" i="8"/>
  <c r="BK13" i="8"/>
  <c r="BG13" i="8"/>
  <c r="BC13" i="8"/>
  <c r="AY13" i="8"/>
  <c r="AU13" i="8"/>
  <c r="AQ13" i="8"/>
  <c r="AM13" i="8"/>
  <c r="AI13" i="8"/>
  <c r="AE13" i="8"/>
  <c r="AA13" i="8"/>
  <c r="W13" i="8"/>
  <c r="S13" i="8"/>
  <c r="O13" i="8"/>
  <c r="K13" i="8"/>
  <c r="G13" i="8"/>
  <c r="B39" i="7"/>
  <c r="CX109" i="7"/>
  <c r="CW109" i="7"/>
  <c r="CV109" i="7"/>
  <c r="CU109" i="7"/>
  <c r="CT109" i="7"/>
  <c r="CS109" i="7"/>
  <c r="CR109" i="7"/>
  <c r="CQ109" i="7"/>
  <c r="CP109" i="7"/>
  <c r="CO109" i="7"/>
  <c r="CN109" i="7"/>
  <c r="CM109" i="7"/>
  <c r="CL109" i="7"/>
  <c r="CK109" i="7"/>
  <c r="CJ109" i="7"/>
  <c r="CI109" i="7"/>
  <c r="CH109" i="7"/>
  <c r="CG109" i="7"/>
  <c r="CF109" i="7"/>
  <c r="CE109" i="7"/>
  <c r="CD109" i="7"/>
  <c r="CC109" i="7"/>
  <c r="CB109" i="7"/>
  <c r="CA109" i="7"/>
  <c r="BZ109" i="7"/>
  <c r="BY109" i="7"/>
  <c r="BX109" i="7"/>
  <c r="BW109" i="7"/>
  <c r="BV109" i="7"/>
  <c r="BU109" i="7"/>
  <c r="BT109" i="7"/>
  <c r="BS109" i="7"/>
  <c r="BR109" i="7"/>
  <c r="BQ109" i="7"/>
  <c r="BP109" i="7"/>
  <c r="BO109" i="7"/>
  <c r="BN109" i="7"/>
  <c r="BM109" i="7"/>
  <c r="BL109" i="7"/>
  <c r="BK109" i="7"/>
  <c r="BJ109" i="7"/>
  <c r="BI109" i="7"/>
  <c r="BH109" i="7"/>
  <c r="BG109" i="7"/>
  <c r="BF109" i="7"/>
  <c r="BE109" i="7"/>
  <c r="BD109" i="7"/>
  <c r="BC109" i="7"/>
  <c r="BB109" i="7"/>
  <c r="BA109" i="7"/>
  <c r="AZ109" i="7"/>
  <c r="AY109" i="7"/>
  <c r="AX109" i="7"/>
  <c r="AW109" i="7"/>
  <c r="AV109" i="7"/>
  <c r="AU109" i="7"/>
  <c r="AT109" i="7"/>
  <c r="AS109" i="7"/>
  <c r="AR109" i="7"/>
  <c r="AQ109" i="7"/>
  <c r="AP109"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CX107" i="7"/>
  <c r="CW107" i="7"/>
  <c r="CV107" i="7"/>
  <c r="CU107" i="7"/>
  <c r="CT107" i="7"/>
  <c r="CS107" i="7"/>
  <c r="CR107" i="7"/>
  <c r="CQ107" i="7"/>
  <c r="CP107" i="7"/>
  <c r="CO107" i="7"/>
  <c r="CN107" i="7"/>
  <c r="CM107" i="7"/>
  <c r="CL107" i="7"/>
  <c r="CK107" i="7"/>
  <c r="CJ107" i="7"/>
  <c r="CI107" i="7"/>
  <c r="CH107" i="7"/>
  <c r="CG107" i="7"/>
  <c r="CF107" i="7"/>
  <c r="CE107" i="7"/>
  <c r="CD107" i="7"/>
  <c r="CC107" i="7"/>
  <c r="CB107" i="7"/>
  <c r="CA107" i="7"/>
  <c r="BZ107" i="7"/>
  <c r="BY107" i="7"/>
  <c r="BX107" i="7"/>
  <c r="BW107" i="7"/>
  <c r="BV107" i="7"/>
  <c r="BU107" i="7"/>
  <c r="BT107" i="7"/>
  <c r="BS107" i="7"/>
  <c r="BR107" i="7"/>
  <c r="BQ107" i="7"/>
  <c r="BP107" i="7"/>
  <c r="BO107" i="7"/>
  <c r="BN107" i="7"/>
  <c r="BM107" i="7"/>
  <c r="BL107" i="7"/>
  <c r="BK107" i="7"/>
  <c r="BJ107" i="7"/>
  <c r="BI107" i="7"/>
  <c r="BH107" i="7"/>
  <c r="BG107" i="7"/>
  <c r="BF107" i="7"/>
  <c r="BE107" i="7"/>
  <c r="BD107" i="7"/>
  <c r="BC107" i="7"/>
  <c r="BB107" i="7"/>
  <c r="BA107" i="7"/>
  <c r="AZ107" i="7"/>
  <c r="AY107" i="7"/>
  <c r="AX107" i="7"/>
  <c r="AW107" i="7"/>
  <c r="AV107" i="7"/>
  <c r="AU107" i="7"/>
  <c r="AT107" i="7"/>
  <c r="AS107" i="7"/>
  <c r="AR107" i="7"/>
  <c r="AQ107" i="7"/>
  <c r="AP107"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C95" i="7"/>
  <c r="D95" i="7" l="1"/>
  <c r="C115" i="7"/>
  <c r="C117" i="7" s="1"/>
  <c r="C17" i="8" a="1"/>
  <c r="CW17" i="8" s="1"/>
  <c r="C15" i="8" a="1"/>
  <c r="C15" i="8" s="1"/>
  <c r="B48" i="7"/>
  <c r="BC17" i="8" l="1"/>
  <c r="BB17" i="8"/>
  <c r="BW17" i="8"/>
  <c r="CH17" i="8"/>
  <c r="BL17" i="8"/>
  <c r="AN17" i="8"/>
  <c r="BY17" i="8"/>
  <c r="K17" i="8"/>
  <c r="CU17" i="8"/>
  <c r="CF17" i="8"/>
  <c r="M17" i="8"/>
  <c r="AI17" i="8"/>
  <c r="T17" i="8"/>
  <c r="R17" i="8"/>
  <c r="AS17" i="8"/>
  <c r="S17" i="8"/>
  <c r="AM17" i="8"/>
  <c r="BG17" i="8"/>
  <c r="CE17" i="8"/>
  <c r="D17" i="8"/>
  <c r="X17" i="8"/>
  <c r="AV17" i="8"/>
  <c r="BP17" i="8"/>
  <c r="CR17" i="8"/>
  <c r="AD17" i="8"/>
  <c r="BN17" i="8"/>
  <c r="CT17" i="8"/>
  <c r="Y17" i="8"/>
  <c r="BE17" i="8"/>
  <c r="CK17" i="8"/>
  <c r="W17" i="8"/>
  <c r="AQ17" i="8"/>
  <c r="BO17" i="8"/>
  <c r="CI17" i="8"/>
  <c r="H17" i="8"/>
  <c r="AF17" i="8"/>
  <c r="AZ17" i="8"/>
  <c r="BT17" i="8"/>
  <c r="CV17" i="8"/>
  <c r="AH17" i="8"/>
  <c r="BR17" i="8"/>
  <c r="CX17" i="8"/>
  <c r="AC17" i="8"/>
  <c r="BI17" i="8"/>
  <c r="CO17" i="8"/>
  <c r="G17" i="8"/>
  <c r="AA17" i="8"/>
  <c r="AY17" i="8"/>
  <c r="BS17" i="8"/>
  <c r="CM17" i="8"/>
  <c r="P17" i="8"/>
  <c r="AJ17" i="8"/>
  <c r="BD17" i="8"/>
  <c r="CB17" i="8"/>
  <c r="N17" i="8"/>
  <c r="AX17" i="8"/>
  <c r="CD17" i="8"/>
  <c r="I17" i="8"/>
  <c r="AO17" i="8"/>
  <c r="BU17" i="8"/>
  <c r="C17" i="8"/>
  <c r="CJ17" i="8"/>
  <c r="F17" i="8"/>
  <c r="V17" i="8"/>
  <c r="AL17" i="8"/>
  <c r="BF17" i="8"/>
  <c r="BV17" i="8"/>
  <c r="CL17" i="8"/>
  <c r="AP17" i="8"/>
  <c r="Q17" i="8"/>
  <c r="AG17" i="8"/>
  <c r="AW17" i="8"/>
  <c r="BM17" i="8"/>
  <c r="CC17" i="8"/>
  <c r="CS17" i="8"/>
  <c r="O17" i="8"/>
  <c r="AE17" i="8"/>
  <c r="AU17" i="8"/>
  <c r="BK17" i="8"/>
  <c r="CA17" i="8"/>
  <c r="CQ17" i="8"/>
  <c r="L17" i="8"/>
  <c r="AB17" i="8"/>
  <c r="AR17" i="8"/>
  <c r="BH17" i="8"/>
  <c r="BX17" i="8"/>
  <c r="CN17" i="8"/>
  <c r="J17" i="8"/>
  <c r="Z17" i="8"/>
  <c r="AT17" i="8"/>
  <c r="BJ17" i="8"/>
  <c r="BZ17" i="8"/>
  <c r="CP17" i="8"/>
  <c r="E17" i="8"/>
  <c r="U17" i="8"/>
  <c r="AK17" i="8"/>
  <c r="BA17" i="8"/>
  <c r="BQ17" i="8"/>
  <c r="CG17" i="8"/>
  <c r="E95" i="7"/>
  <c r="D115" i="7"/>
  <c r="D117" i="7" s="1"/>
  <c r="AP15" i="8"/>
  <c r="J15" i="8"/>
  <c r="BM15" i="8"/>
  <c r="AG15" i="8"/>
  <c r="AY15" i="8"/>
  <c r="AV15" i="8"/>
  <c r="P15" i="8"/>
  <c r="BN15" i="8"/>
  <c r="AH15" i="8"/>
  <c r="BO15" i="8"/>
  <c r="BE15" i="8"/>
  <c r="Y15" i="8"/>
  <c r="AE15" i="8"/>
  <c r="AN15" i="8"/>
  <c r="H15" i="8"/>
  <c r="BF15" i="8"/>
  <c r="Z15" i="8"/>
  <c r="AM15" i="8"/>
  <c r="AW15" i="8"/>
  <c r="Q15" i="8"/>
  <c r="G15" i="8"/>
  <c r="AF15" i="8"/>
  <c r="AU15" i="8"/>
  <c r="AX15" i="8"/>
  <c r="R15" i="8"/>
  <c r="O15" i="8"/>
  <c r="AO15" i="8"/>
  <c r="I15" i="8"/>
  <c r="BD15" i="8"/>
  <c r="X15" i="8"/>
  <c r="W15" i="8"/>
  <c r="CT15" i="8"/>
  <c r="CD15" i="8"/>
  <c r="CM15" i="8"/>
  <c r="CS15" i="8"/>
  <c r="CC15" i="8"/>
  <c r="CQ15" i="8"/>
  <c r="CJ15" i="8"/>
  <c r="BT15" i="8"/>
  <c r="BS15" i="8"/>
  <c r="CP15" i="8"/>
  <c r="BZ15" i="8"/>
  <c r="BJ15" i="8"/>
  <c r="AT15" i="8"/>
  <c r="AD15" i="8"/>
  <c r="N15" i="8"/>
  <c r="CA15" i="8"/>
  <c r="AA15" i="8"/>
  <c r="CO15" i="8"/>
  <c r="BY15" i="8"/>
  <c r="BI15" i="8"/>
  <c r="AS15" i="8"/>
  <c r="AC15" i="8"/>
  <c r="M15" i="8"/>
  <c r="CI15" i="8"/>
  <c r="AQ15" i="8"/>
  <c r="CV15" i="8"/>
  <c r="CF15" i="8"/>
  <c r="BP15" i="8"/>
  <c r="AZ15" i="8"/>
  <c r="AJ15" i="8"/>
  <c r="T15" i="8"/>
  <c r="D15" i="8"/>
  <c r="BG15" i="8"/>
  <c r="K15" i="8"/>
  <c r="CL15" i="8"/>
  <c r="BV15" i="8"/>
  <c r="CK15" i="8"/>
  <c r="BU15" i="8"/>
  <c r="BW15" i="8"/>
  <c r="CR15" i="8"/>
  <c r="CB15" i="8"/>
  <c r="BL15" i="8"/>
  <c r="CU15" i="8"/>
  <c r="CX15" i="8"/>
  <c r="CH15" i="8"/>
  <c r="BR15" i="8"/>
  <c r="BB15" i="8"/>
  <c r="AL15" i="8"/>
  <c r="V15" i="8"/>
  <c r="F15" i="8"/>
  <c r="BC15" i="8"/>
  <c r="CW15" i="8"/>
  <c r="CG15" i="8"/>
  <c r="BQ15" i="8"/>
  <c r="BA15" i="8"/>
  <c r="AK15" i="8"/>
  <c r="U15" i="8"/>
  <c r="E15" i="8"/>
  <c r="BK15" i="8"/>
  <c r="S15" i="8"/>
  <c r="CN15" i="8"/>
  <c r="BX15" i="8"/>
  <c r="BH15" i="8"/>
  <c r="AR15" i="8"/>
  <c r="AB15" i="8"/>
  <c r="L15" i="8"/>
  <c r="CE15" i="8"/>
  <c r="AI15" i="8"/>
  <c r="F95" i="7" l="1"/>
  <c r="E115" i="7"/>
  <c r="E117" i="7" s="1"/>
  <c r="C92" i="8" a="1"/>
  <c r="BF92" i="8" s="1"/>
  <c r="G95" i="7" l="1"/>
  <c r="F115" i="7"/>
  <c r="F117" i="7" s="1"/>
  <c r="BT92" i="8"/>
  <c r="BN92" i="8"/>
  <c r="BD92" i="8"/>
  <c r="AY92" i="8"/>
  <c r="AT92" i="8"/>
  <c r="AN92" i="8"/>
  <c r="AI92" i="8"/>
  <c r="AD92" i="8"/>
  <c r="X92" i="8"/>
  <c r="S92" i="8"/>
  <c r="N92" i="8"/>
  <c r="H92" i="8"/>
  <c r="C92" i="8"/>
  <c r="BS92" i="8"/>
  <c r="BJ92" i="8"/>
  <c r="BC92" i="8"/>
  <c r="AX92" i="8"/>
  <c r="AR92" i="8"/>
  <c r="AM92" i="8"/>
  <c r="AH92" i="8"/>
  <c r="AB92" i="8"/>
  <c r="W92" i="8"/>
  <c r="R92" i="8"/>
  <c r="L92" i="8"/>
  <c r="G92" i="8"/>
  <c r="BW92" i="8"/>
  <c r="BP92" i="8"/>
  <c r="BH92" i="8"/>
  <c r="BB92" i="8"/>
  <c r="AV92" i="8"/>
  <c r="AQ92" i="8"/>
  <c r="AL92" i="8"/>
  <c r="AF92" i="8"/>
  <c r="AA92" i="8"/>
  <c r="V92" i="8"/>
  <c r="P92" i="8"/>
  <c r="K92" i="8"/>
  <c r="F92" i="8"/>
  <c r="BV92" i="8"/>
  <c r="BO92" i="8"/>
  <c r="BG92" i="8"/>
  <c r="AZ92" i="8"/>
  <c r="AU92" i="8"/>
  <c r="AP92" i="8"/>
  <c r="AJ92" i="8"/>
  <c r="AE92" i="8"/>
  <c r="Z92" i="8"/>
  <c r="T92" i="8"/>
  <c r="O92" i="8"/>
  <c r="J92" i="8"/>
  <c r="D92" i="8"/>
  <c r="CW92" i="8"/>
  <c r="CS92" i="8"/>
  <c r="CO92" i="8"/>
  <c r="CK92" i="8"/>
  <c r="CG92" i="8"/>
  <c r="CC92" i="8"/>
  <c r="BY92" i="8"/>
  <c r="BU92" i="8"/>
  <c r="BQ92" i="8"/>
  <c r="BM92" i="8"/>
  <c r="BI92" i="8"/>
  <c r="BE92" i="8"/>
  <c r="BA92" i="8"/>
  <c r="AW92" i="8"/>
  <c r="AS92" i="8"/>
  <c r="AO92" i="8"/>
  <c r="AK92" i="8"/>
  <c r="AG92" i="8"/>
  <c r="AC92" i="8"/>
  <c r="Y92" i="8"/>
  <c r="U92" i="8"/>
  <c r="Q92" i="8"/>
  <c r="M92" i="8"/>
  <c r="I92" i="8"/>
  <c r="E92" i="8"/>
  <c r="CV92" i="8"/>
  <c r="CR92" i="8"/>
  <c r="CN92" i="8"/>
  <c r="CJ92" i="8"/>
  <c r="CF92" i="8"/>
  <c r="CB92" i="8"/>
  <c r="BX92" i="8"/>
  <c r="BL92" i="8"/>
  <c r="CU92" i="8"/>
  <c r="CQ92" i="8"/>
  <c r="CM92" i="8"/>
  <c r="CI92" i="8"/>
  <c r="CE92" i="8"/>
  <c r="CA92" i="8"/>
  <c r="BK92" i="8"/>
  <c r="CX92" i="8"/>
  <c r="CT92" i="8"/>
  <c r="CP92" i="8"/>
  <c r="CL92" i="8"/>
  <c r="CH92" i="8"/>
  <c r="CD92" i="8"/>
  <c r="BZ92" i="8"/>
  <c r="BR92" i="8"/>
  <c r="C74" i="8" a="1"/>
  <c r="AD74" i="8" s="1"/>
  <c r="H95" i="7" l="1"/>
  <c r="G115" i="7"/>
  <c r="G117" i="7" s="1"/>
  <c r="AH74" i="8"/>
  <c r="AL74" i="8"/>
  <c r="AA74" i="8"/>
  <c r="R74" i="8"/>
  <c r="J74" i="8"/>
  <c r="AI74" i="8"/>
  <c r="Z74" i="8"/>
  <c r="O74" i="8"/>
  <c r="G74" i="8"/>
  <c r="N74" i="8"/>
  <c r="F74" i="8"/>
  <c r="V74" i="8"/>
  <c r="AM74" i="8"/>
  <c r="AE74" i="8"/>
  <c r="S74" i="8"/>
  <c r="K74" i="8"/>
  <c r="C74" i="8"/>
  <c r="CW74" i="8"/>
  <c r="CS74" i="8"/>
  <c r="CO74" i="8"/>
  <c r="CK74" i="8"/>
  <c r="CG74" i="8"/>
  <c r="CC74" i="8"/>
  <c r="BY74" i="8"/>
  <c r="BU74" i="8"/>
  <c r="BQ74" i="8"/>
  <c r="BM74" i="8"/>
  <c r="BI74" i="8"/>
  <c r="BE74" i="8"/>
  <c r="BA74" i="8"/>
  <c r="AW74" i="8"/>
  <c r="AS74" i="8"/>
  <c r="AO74" i="8"/>
  <c r="AK74" i="8"/>
  <c r="AG74" i="8"/>
  <c r="AC74" i="8"/>
  <c r="Y74" i="8"/>
  <c r="U74" i="8"/>
  <c r="Q74" i="8"/>
  <c r="M74" i="8"/>
  <c r="I74" i="8"/>
  <c r="E74" i="8"/>
  <c r="CM74" i="8"/>
  <c r="CX74" i="8"/>
  <c r="CT74" i="8"/>
  <c r="CL74" i="8"/>
  <c r="CH74" i="8"/>
  <c r="BZ74" i="8"/>
  <c r="BR74" i="8"/>
  <c r="BF74" i="8"/>
  <c r="AT74" i="8"/>
  <c r="CV74" i="8"/>
  <c r="CR74" i="8"/>
  <c r="CN74" i="8"/>
  <c r="CJ74" i="8"/>
  <c r="CF74" i="8"/>
  <c r="CB74" i="8"/>
  <c r="BX74" i="8"/>
  <c r="BT74" i="8"/>
  <c r="BP74" i="8"/>
  <c r="BL74" i="8"/>
  <c r="BH74" i="8"/>
  <c r="BD74" i="8"/>
  <c r="AZ74" i="8"/>
  <c r="AV74" i="8"/>
  <c r="AR74" i="8"/>
  <c r="AN74" i="8"/>
  <c r="AJ74" i="8"/>
  <c r="AF74" i="8"/>
  <c r="AB74" i="8"/>
  <c r="X74" i="8"/>
  <c r="T74" i="8"/>
  <c r="P74" i="8"/>
  <c r="L74" i="8"/>
  <c r="H74" i="8"/>
  <c r="D74" i="8"/>
  <c r="CQ74" i="8"/>
  <c r="CE74" i="8"/>
  <c r="CA74" i="8"/>
  <c r="BW74" i="8"/>
  <c r="BS74" i="8"/>
  <c r="BO74" i="8"/>
  <c r="BK74" i="8"/>
  <c r="BG74" i="8"/>
  <c r="BC74" i="8"/>
  <c r="AY74" i="8"/>
  <c r="AU74" i="8"/>
  <c r="AQ74" i="8"/>
  <c r="W74" i="8"/>
  <c r="CU74" i="8"/>
  <c r="CI74" i="8"/>
  <c r="CP74" i="8"/>
  <c r="CD74" i="8"/>
  <c r="BV74" i="8"/>
  <c r="BN74" i="8"/>
  <c r="BJ74" i="8"/>
  <c r="BB74" i="8"/>
  <c r="AX74" i="8"/>
  <c r="AP74" i="8"/>
  <c r="I95" i="7" l="1"/>
  <c r="H115" i="7"/>
  <c r="H117" i="7" s="1"/>
  <c r="B8" i="8" a="1"/>
  <c r="D8" i="8" s="1"/>
  <c r="B5" i="8" a="1"/>
  <c r="BC5" i="8" s="1"/>
  <c r="J95" i="7" l="1"/>
  <c r="I115" i="7"/>
  <c r="I117" i="7" s="1"/>
  <c r="BS8" i="8"/>
  <c r="AM8" i="8"/>
  <c r="G8" i="8"/>
  <c r="CW5" i="8"/>
  <c r="CO5" i="8"/>
  <c r="CH5" i="8"/>
  <c r="CC5" i="8"/>
  <c r="BW5" i="8"/>
  <c r="BR5" i="8"/>
  <c r="BM5" i="8"/>
  <c r="BG5" i="8"/>
  <c r="BA5" i="8"/>
  <c r="AU5" i="8"/>
  <c r="AP5" i="8"/>
  <c r="AK5" i="8"/>
  <c r="AE5" i="8"/>
  <c r="Z5" i="8"/>
  <c r="U5" i="8"/>
  <c r="O5" i="8"/>
  <c r="J5" i="8"/>
  <c r="E5" i="8"/>
  <c r="CU8" i="8"/>
  <c r="CE8" i="8"/>
  <c r="BO8" i="8"/>
  <c r="AY8" i="8"/>
  <c r="AI8" i="8"/>
  <c r="S8" i="8"/>
  <c r="F8" i="8"/>
  <c r="CP5" i="8"/>
  <c r="CD5" i="8"/>
  <c r="BS5" i="8"/>
  <c r="BI5" i="8"/>
  <c r="AW5" i="8"/>
  <c r="AL5" i="8"/>
  <c r="AG5" i="8"/>
  <c r="V5" i="8"/>
  <c r="K5" i="8"/>
  <c r="CI8" i="8"/>
  <c r="W8" i="8"/>
  <c r="CT5" i="8"/>
  <c r="CL5" i="8"/>
  <c r="CG5" i="8"/>
  <c r="CA5" i="8"/>
  <c r="BV5" i="8"/>
  <c r="BQ5" i="8"/>
  <c r="BK5" i="8"/>
  <c r="BF5" i="8"/>
  <c r="AY5" i="8"/>
  <c r="AT5" i="8"/>
  <c r="AO5" i="8"/>
  <c r="AI5" i="8"/>
  <c r="AD5" i="8"/>
  <c r="Y5" i="8"/>
  <c r="S5" i="8"/>
  <c r="N5" i="8"/>
  <c r="I5" i="8"/>
  <c r="C5" i="8"/>
  <c r="CQ8" i="8"/>
  <c r="CA8" i="8"/>
  <c r="BK8" i="8"/>
  <c r="AU8" i="8"/>
  <c r="AE8" i="8"/>
  <c r="O8" i="8"/>
  <c r="C8" i="8"/>
  <c r="CX5" i="8"/>
  <c r="CI5" i="8"/>
  <c r="BY5" i="8"/>
  <c r="BN5" i="8"/>
  <c r="BB5" i="8"/>
  <c r="AQ5" i="8"/>
  <c r="AA5" i="8"/>
  <c r="Q5" i="8"/>
  <c r="F5" i="8"/>
  <c r="BC8" i="8"/>
  <c r="CS5" i="8"/>
  <c r="CK5" i="8"/>
  <c r="CE5" i="8"/>
  <c r="BZ5" i="8"/>
  <c r="BU5" i="8"/>
  <c r="BO5" i="8"/>
  <c r="BJ5" i="8"/>
  <c r="BE5" i="8"/>
  <c r="AX5" i="8"/>
  <c r="AS5" i="8"/>
  <c r="AM5" i="8"/>
  <c r="AH5" i="8"/>
  <c r="AC5" i="8"/>
  <c r="W5" i="8"/>
  <c r="R5" i="8"/>
  <c r="M5" i="8"/>
  <c r="G5" i="8"/>
  <c r="B5" i="8"/>
  <c r="CM8" i="8"/>
  <c r="BW8" i="8"/>
  <c r="BG8" i="8"/>
  <c r="AQ8" i="8"/>
  <c r="AA8" i="8"/>
  <c r="K8" i="8"/>
  <c r="B8" i="8"/>
  <c r="CX8" i="8"/>
  <c r="CT8" i="8"/>
  <c r="CP8" i="8"/>
  <c r="CL8" i="8"/>
  <c r="CH8" i="8"/>
  <c r="CD8" i="8"/>
  <c r="BZ8" i="8"/>
  <c r="BV8" i="8"/>
  <c r="BR8" i="8"/>
  <c r="BN8" i="8"/>
  <c r="BJ8" i="8"/>
  <c r="BF8" i="8"/>
  <c r="BB8" i="8"/>
  <c r="AX8" i="8"/>
  <c r="AT8" i="8"/>
  <c r="AP8" i="8"/>
  <c r="AL8" i="8"/>
  <c r="AH8" i="8"/>
  <c r="AD8" i="8"/>
  <c r="Z8" i="8"/>
  <c r="V8" i="8"/>
  <c r="R8" i="8"/>
  <c r="N8" i="8"/>
  <c r="J8" i="8"/>
  <c r="CW8" i="8"/>
  <c r="CS8" i="8"/>
  <c r="CO8" i="8"/>
  <c r="CK8" i="8"/>
  <c r="CG8" i="8"/>
  <c r="CC8" i="8"/>
  <c r="BY8" i="8"/>
  <c r="BU8" i="8"/>
  <c r="BQ8" i="8"/>
  <c r="BM8" i="8"/>
  <c r="BI8" i="8"/>
  <c r="BE8" i="8"/>
  <c r="BA8" i="8"/>
  <c r="AW8" i="8"/>
  <c r="AS8" i="8"/>
  <c r="AO8" i="8"/>
  <c r="AK8" i="8"/>
  <c r="AG8" i="8"/>
  <c r="AC8" i="8"/>
  <c r="Y8" i="8"/>
  <c r="U8" i="8"/>
  <c r="Q8" i="8"/>
  <c r="M8" i="8"/>
  <c r="I8" i="8"/>
  <c r="E8" i="8"/>
  <c r="CV8" i="8"/>
  <c r="CR8" i="8"/>
  <c r="CN8" i="8"/>
  <c r="CJ8" i="8"/>
  <c r="CF8" i="8"/>
  <c r="CB8" i="8"/>
  <c r="BX8" i="8"/>
  <c r="BT8" i="8"/>
  <c r="BP8" i="8"/>
  <c r="BL8" i="8"/>
  <c r="BH8" i="8"/>
  <c r="BD8" i="8"/>
  <c r="AZ8" i="8"/>
  <c r="AV8" i="8"/>
  <c r="AR8" i="8"/>
  <c r="AN8" i="8"/>
  <c r="AJ8" i="8"/>
  <c r="AF8" i="8"/>
  <c r="AB8" i="8"/>
  <c r="X8" i="8"/>
  <c r="T8" i="8"/>
  <c r="P8" i="8"/>
  <c r="L8" i="8"/>
  <c r="H8" i="8"/>
  <c r="CV5" i="8"/>
  <c r="CR5" i="8"/>
  <c r="CN5" i="8"/>
  <c r="CJ5" i="8"/>
  <c r="CF5" i="8"/>
  <c r="CB5" i="8"/>
  <c r="BX5" i="8"/>
  <c r="BT5" i="8"/>
  <c r="BP5" i="8"/>
  <c r="BL5" i="8"/>
  <c r="BH5" i="8"/>
  <c r="BD5" i="8"/>
  <c r="AZ5" i="8"/>
  <c r="AV5" i="8"/>
  <c r="AR5" i="8"/>
  <c r="AN5" i="8"/>
  <c r="AJ5" i="8"/>
  <c r="AF5" i="8"/>
  <c r="AB5" i="8"/>
  <c r="X5" i="8"/>
  <c r="T5" i="8"/>
  <c r="P5" i="8"/>
  <c r="L5" i="8"/>
  <c r="H5" i="8"/>
  <c r="D5" i="8"/>
  <c r="CU5" i="8"/>
  <c r="CQ5" i="8"/>
  <c r="CM5" i="8"/>
  <c r="XFD88" i="8"/>
  <c r="XFC88" i="8"/>
  <c r="XFB88" i="8"/>
  <c r="XFA88" i="8"/>
  <c r="XEZ88" i="8"/>
  <c r="XEY88" i="8"/>
  <c r="XEX88" i="8"/>
  <c r="XEW88" i="8"/>
  <c r="XEV88" i="8"/>
  <c r="XEU88" i="8"/>
  <c r="XET88" i="8"/>
  <c r="XES88" i="8"/>
  <c r="XER88" i="8"/>
  <c r="XEQ88" i="8"/>
  <c r="XEP88" i="8"/>
  <c r="XEO88" i="8"/>
  <c r="XEN88" i="8"/>
  <c r="XEM88" i="8"/>
  <c r="XEL88" i="8"/>
  <c r="XEK88" i="8"/>
  <c r="XEJ88" i="8"/>
  <c r="XEI88" i="8"/>
  <c r="XEH88" i="8"/>
  <c r="XEG88" i="8"/>
  <c r="XEF88" i="8"/>
  <c r="XEE88" i="8"/>
  <c r="XED88" i="8"/>
  <c r="XEC88" i="8"/>
  <c r="XEB88" i="8"/>
  <c r="XEA88" i="8"/>
  <c r="XDZ88" i="8"/>
  <c r="XDY88" i="8"/>
  <c r="XDX88" i="8"/>
  <c r="XDW88" i="8"/>
  <c r="XDV88" i="8"/>
  <c r="XDU88" i="8"/>
  <c r="XDT88" i="8"/>
  <c r="XDS88" i="8"/>
  <c r="XDR88" i="8"/>
  <c r="XDQ88" i="8"/>
  <c r="XDP88" i="8"/>
  <c r="XDO88" i="8"/>
  <c r="XDN88" i="8"/>
  <c r="XDM88" i="8"/>
  <c r="XDL88" i="8"/>
  <c r="XDK88" i="8"/>
  <c r="XDJ88" i="8"/>
  <c r="XDI88" i="8"/>
  <c r="XDH88" i="8"/>
  <c r="XDG88" i="8"/>
  <c r="XDF88" i="8"/>
  <c r="XDE88" i="8"/>
  <c r="XDD88" i="8"/>
  <c r="XDC88" i="8"/>
  <c r="XDB88" i="8"/>
  <c r="XDA88" i="8"/>
  <c r="XCZ88" i="8"/>
  <c r="XCY88" i="8"/>
  <c r="XCX88" i="8"/>
  <c r="XCW88" i="8"/>
  <c r="XCV88" i="8"/>
  <c r="XCU88" i="8"/>
  <c r="XCT88" i="8"/>
  <c r="XCS88" i="8"/>
  <c r="XCR88" i="8"/>
  <c r="XCQ88" i="8"/>
  <c r="XCP88" i="8"/>
  <c r="XCO88" i="8"/>
  <c r="XCN88" i="8"/>
  <c r="XCM88" i="8"/>
  <c r="XCL88" i="8"/>
  <c r="XCK88" i="8"/>
  <c r="XCJ88" i="8"/>
  <c r="XCI88" i="8"/>
  <c r="XCH88" i="8"/>
  <c r="XCG88" i="8"/>
  <c r="XCF88" i="8"/>
  <c r="XCE88" i="8"/>
  <c r="XCD88" i="8"/>
  <c r="XCC88" i="8"/>
  <c r="XCB88" i="8"/>
  <c r="XCA88" i="8"/>
  <c r="XBZ88" i="8"/>
  <c r="XBY88" i="8"/>
  <c r="XBX88" i="8"/>
  <c r="XBW88" i="8"/>
  <c r="XBV88" i="8"/>
  <c r="XBU88" i="8"/>
  <c r="XBT88" i="8"/>
  <c r="XBS88" i="8"/>
  <c r="XBR88" i="8"/>
  <c r="XBQ88" i="8"/>
  <c r="XBP88" i="8"/>
  <c r="XBO88" i="8"/>
  <c r="XBN88" i="8"/>
  <c r="XBM88" i="8"/>
  <c r="XBL88" i="8"/>
  <c r="XBK88" i="8"/>
  <c r="XBJ88" i="8"/>
  <c r="XBI88" i="8"/>
  <c r="XBH88" i="8"/>
  <c r="XBG88" i="8"/>
  <c r="XBF88" i="8"/>
  <c r="XBE88" i="8"/>
  <c r="XBD88" i="8"/>
  <c r="XBC88" i="8"/>
  <c r="XBB88" i="8"/>
  <c r="XBA88" i="8"/>
  <c r="XAZ88" i="8"/>
  <c r="XAY88" i="8"/>
  <c r="XAX88" i="8"/>
  <c r="XAW88" i="8"/>
  <c r="XAV88" i="8"/>
  <c r="XAU88" i="8"/>
  <c r="XAT88" i="8"/>
  <c r="XAS88" i="8"/>
  <c r="XAR88" i="8"/>
  <c r="XAQ88" i="8"/>
  <c r="XAP88" i="8"/>
  <c r="XAO88" i="8"/>
  <c r="XAN88" i="8"/>
  <c r="XAM88" i="8"/>
  <c r="XAL88" i="8"/>
  <c r="XAK88" i="8"/>
  <c r="XAJ88" i="8"/>
  <c r="XAI88" i="8"/>
  <c r="XAH88" i="8"/>
  <c r="XAG88" i="8"/>
  <c r="XAF88" i="8"/>
  <c r="XAE88" i="8"/>
  <c r="XAD88" i="8"/>
  <c r="XAC88" i="8"/>
  <c r="XAB88" i="8"/>
  <c r="XAA88" i="8"/>
  <c r="WZZ88" i="8"/>
  <c r="WZY88" i="8"/>
  <c r="WZX88" i="8"/>
  <c r="WZW88" i="8"/>
  <c r="WZV88" i="8"/>
  <c r="WZU88" i="8"/>
  <c r="WZT88" i="8"/>
  <c r="WZS88" i="8"/>
  <c r="WZR88" i="8"/>
  <c r="WZQ88" i="8"/>
  <c r="WZP88" i="8"/>
  <c r="WZO88" i="8"/>
  <c r="WZN88" i="8"/>
  <c r="WZM88" i="8"/>
  <c r="WZL88" i="8"/>
  <c r="WZK88" i="8"/>
  <c r="WZJ88" i="8"/>
  <c r="WZI88" i="8"/>
  <c r="WZH88" i="8"/>
  <c r="WZG88" i="8"/>
  <c r="WZF88" i="8"/>
  <c r="WZE88" i="8"/>
  <c r="WZD88" i="8"/>
  <c r="WZC88" i="8"/>
  <c r="WZB88" i="8"/>
  <c r="WZA88" i="8"/>
  <c r="WYZ88" i="8"/>
  <c r="WYY88" i="8"/>
  <c r="WYX88" i="8"/>
  <c r="WYW88" i="8"/>
  <c r="WYV88" i="8"/>
  <c r="WYU88" i="8"/>
  <c r="WYT88" i="8"/>
  <c r="WYS88" i="8"/>
  <c r="WYR88" i="8"/>
  <c r="WYQ88" i="8"/>
  <c r="WYP88" i="8"/>
  <c r="WYO88" i="8"/>
  <c r="WYN88" i="8"/>
  <c r="WYM88" i="8"/>
  <c r="WYL88" i="8"/>
  <c r="WYK88" i="8"/>
  <c r="WYJ88" i="8"/>
  <c r="WYI88" i="8"/>
  <c r="WYH88" i="8"/>
  <c r="WYG88" i="8"/>
  <c r="WYF88" i="8"/>
  <c r="WYE88" i="8"/>
  <c r="WYD88" i="8"/>
  <c r="WYC88" i="8"/>
  <c r="WYB88" i="8"/>
  <c r="WYA88" i="8"/>
  <c r="WXZ88" i="8"/>
  <c r="WXY88" i="8"/>
  <c r="WXX88" i="8"/>
  <c r="WXW88" i="8"/>
  <c r="WXV88" i="8"/>
  <c r="WXU88" i="8"/>
  <c r="WXT88" i="8"/>
  <c r="WXS88" i="8"/>
  <c r="WXR88" i="8"/>
  <c r="WXQ88" i="8"/>
  <c r="WXP88" i="8"/>
  <c r="WXO88" i="8"/>
  <c r="WXN88" i="8"/>
  <c r="WXM88" i="8"/>
  <c r="WXL88" i="8"/>
  <c r="WXK88" i="8"/>
  <c r="WXJ88" i="8"/>
  <c r="WXI88" i="8"/>
  <c r="WXH88" i="8"/>
  <c r="WXG88" i="8"/>
  <c r="WXF88" i="8"/>
  <c r="WXE88" i="8"/>
  <c r="WXD88" i="8"/>
  <c r="WXC88" i="8"/>
  <c r="WXB88" i="8"/>
  <c r="WXA88" i="8"/>
  <c r="WWZ88" i="8"/>
  <c r="WWY88" i="8"/>
  <c r="WWX88" i="8"/>
  <c r="WWW88" i="8"/>
  <c r="WWV88" i="8"/>
  <c r="WWU88" i="8"/>
  <c r="WWT88" i="8"/>
  <c r="WWS88" i="8"/>
  <c r="WWR88" i="8"/>
  <c r="WWQ88" i="8"/>
  <c r="WWP88" i="8"/>
  <c r="WWO88" i="8"/>
  <c r="WWN88" i="8"/>
  <c r="WWM88" i="8"/>
  <c r="WWL88" i="8"/>
  <c r="WWK88" i="8"/>
  <c r="WWJ88" i="8"/>
  <c r="WWI88" i="8"/>
  <c r="WWH88" i="8"/>
  <c r="WWG88" i="8"/>
  <c r="WWF88" i="8"/>
  <c r="WWE88" i="8"/>
  <c r="WWD88" i="8"/>
  <c r="WWC88" i="8"/>
  <c r="WWB88" i="8"/>
  <c r="WWA88" i="8"/>
  <c r="WVZ88" i="8"/>
  <c r="WVY88" i="8"/>
  <c r="WVX88" i="8"/>
  <c r="WVW88" i="8"/>
  <c r="WVV88" i="8"/>
  <c r="WVU88" i="8"/>
  <c r="WVT88" i="8"/>
  <c r="WVS88" i="8"/>
  <c r="WVR88" i="8"/>
  <c r="WVQ88" i="8"/>
  <c r="WVP88" i="8"/>
  <c r="WVO88" i="8"/>
  <c r="WVN88" i="8"/>
  <c r="WVM88" i="8"/>
  <c r="WVL88" i="8"/>
  <c r="WVK88" i="8"/>
  <c r="WVJ88" i="8"/>
  <c r="WVI88" i="8"/>
  <c r="WVH88" i="8"/>
  <c r="WVG88" i="8"/>
  <c r="WVF88" i="8"/>
  <c r="WVE88" i="8"/>
  <c r="WVD88" i="8"/>
  <c r="WVC88" i="8"/>
  <c r="WVB88" i="8"/>
  <c r="WVA88" i="8"/>
  <c r="WUZ88" i="8"/>
  <c r="WUY88" i="8"/>
  <c r="WUX88" i="8"/>
  <c r="WUW88" i="8"/>
  <c r="WUV88" i="8"/>
  <c r="WUU88" i="8"/>
  <c r="WUT88" i="8"/>
  <c r="WUS88" i="8"/>
  <c r="WUR88" i="8"/>
  <c r="WUQ88" i="8"/>
  <c r="WUP88" i="8"/>
  <c r="WUO88" i="8"/>
  <c r="WUN88" i="8"/>
  <c r="WUM88" i="8"/>
  <c r="WUL88" i="8"/>
  <c r="WUK88" i="8"/>
  <c r="WUJ88" i="8"/>
  <c r="WUI88" i="8"/>
  <c r="WUH88" i="8"/>
  <c r="WUG88" i="8"/>
  <c r="WUF88" i="8"/>
  <c r="WUE88" i="8"/>
  <c r="WUD88" i="8"/>
  <c r="WUC88" i="8"/>
  <c r="WUB88" i="8"/>
  <c r="WUA88" i="8"/>
  <c r="WTZ88" i="8"/>
  <c r="WTY88" i="8"/>
  <c r="WTX88" i="8"/>
  <c r="WTW88" i="8"/>
  <c r="WTV88" i="8"/>
  <c r="WTU88" i="8"/>
  <c r="WTT88" i="8"/>
  <c r="WTS88" i="8"/>
  <c r="WTR88" i="8"/>
  <c r="WTQ88" i="8"/>
  <c r="WTP88" i="8"/>
  <c r="WTO88" i="8"/>
  <c r="WTN88" i="8"/>
  <c r="WTM88" i="8"/>
  <c r="WTL88" i="8"/>
  <c r="WTK88" i="8"/>
  <c r="WTJ88" i="8"/>
  <c r="WTI88" i="8"/>
  <c r="WTH88" i="8"/>
  <c r="WTG88" i="8"/>
  <c r="WTF88" i="8"/>
  <c r="WTE88" i="8"/>
  <c r="WTD88" i="8"/>
  <c r="WTC88" i="8"/>
  <c r="WTB88" i="8"/>
  <c r="WTA88" i="8"/>
  <c r="WSZ88" i="8"/>
  <c r="WSY88" i="8"/>
  <c r="WSX88" i="8"/>
  <c r="WSW88" i="8"/>
  <c r="WSV88" i="8"/>
  <c r="WSU88" i="8"/>
  <c r="WST88" i="8"/>
  <c r="WSS88" i="8"/>
  <c r="WSR88" i="8"/>
  <c r="WSQ88" i="8"/>
  <c r="WSP88" i="8"/>
  <c r="WSO88" i="8"/>
  <c r="WSN88" i="8"/>
  <c r="WSM88" i="8"/>
  <c r="WSL88" i="8"/>
  <c r="WSK88" i="8"/>
  <c r="WSJ88" i="8"/>
  <c r="WSI88" i="8"/>
  <c r="WSH88" i="8"/>
  <c r="WSG88" i="8"/>
  <c r="WSF88" i="8"/>
  <c r="WSE88" i="8"/>
  <c r="WSD88" i="8"/>
  <c r="WSC88" i="8"/>
  <c r="WSB88" i="8"/>
  <c r="WSA88" i="8"/>
  <c r="WRZ88" i="8"/>
  <c r="WRY88" i="8"/>
  <c r="WRX88" i="8"/>
  <c r="WRW88" i="8"/>
  <c r="WRV88" i="8"/>
  <c r="WRU88" i="8"/>
  <c r="WRT88" i="8"/>
  <c r="WRS88" i="8"/>
  <c r="WRR88" i="8"/>
  <c r="WRQ88" i="8"/>
  <c r="WRP88" i="8"/>
  <c r="WRO88" i="8"/>
  <c r="WRN88" i="8"/>
  <c r="WRM88" i="8"/>
  <c r="WRL88" i="8"/>
  <c r="WRK88" i="8"/>
  <c r="WRJ88" i="8"/>
  <c r="WRI88" i="8"/>
  <c r="WRH88" i="8"/>
  <c r="WRG88" i="8"/>
  <c r="WRF88" i="8"/>
  <c r="WRE88" i="8"/>
  <c r="WRD88" i="8"/>
  <c r="WRC88" i="8"/>
  <c r="WRB88" i="8"/>
  <c r="WRA88" i="8"/>
  <c r="WQZ88" i="8"/>
  <c r="WQY88" i="8"/>
  <c r="WQX88" i="8"/>
  <c r="WQW88" i="8"/>
  <c r="WQV88" i="8"/>
  <c r="WQU88" i="8"/>
  <c r="WQT88" i="8"/>
  <c r="WQS88" i="8"/>
  <c r="WQR88" i="8"/>
  <c r="WQQ88" i="8"/>
  <c r="WQP88" i="8"/>
  <c r="WQO88" i="8"/>
  <c r="WQN88" i="8"/>
  <c r="WQM88" i="8"/>
  <c r="WQL88" i="8"/>
  <c r="WQK88" i="8"/>
  <c r="WQJ88" i="8"/>
  <c r="WQI88" i="8"/>
  <c r="WQH88" i="8"/>
  <c r="WQG88" i="8"/>
  <c r="WQF88" i="8"/>
  <c r="WQE88" i="8"/>
  <c r="WQD88" i="8"/>
  <c r="WQC88" i="8"/>
  <c r="WQB88" i="8"/>
  <c r="WQA88" i="8"/>
  <c r="WPZ88" i="8"/>
  <c r="WPY88" i="8"/>
  <c r="WPX88" i="8"/>
  <c r="WPW88" i="8"/>
  <c r="WPV88" i="8"/>
  <c r="WPU88" i="8"/>
  <c r="WPT88" i="8"/>
  <c r="WPS88" i="8"/>
  <c r="WPR88" i="8"/>
  <c r="WPQ88" i="8"/>
  <c r="WPP88" i="8"/>
  <c r="WPO88" i="8"/>
  <c r="WPN88" i="8"/>
  <c r="WPM88" i="8"/>
  <c r="WPL88" i="8"/>
  <c r="WPK88" i="8"/>
  <c r="WPJ88" i="8"/>
  <c r="WPI88" i="8"/>
  <c r="WPH88" i="8"/>
  <c r="WPG88" i="8"/>
  <c r="WPF88" i="8"/>
  <c r="WPE88" i="8"/>
  <c r="WPD88" i="8"/>
  <c r="WPC88" i="8"/>
  <c r="WPB88" i="8"/>
  <c r="WPA88" i="8"/>
  <c r="WOZ88" i="8"/>
  <c r="WOY88" i="8"/>
  <c r="WOX88" i="8"/>
  <c r="WOW88" i="8"/>
  <c r="WOV88" i="8"/>
  <c r="WOU88" i="8"/>
  <c r="WOT88" i="8"/>
  <c r="WOS88" i="8"/>
  <c r="WOR88" i="8"/>
  <c r="WOQ88" i="8"/>
  <c r="WOP88" i="8"/>
  <c r="WOO88" i="8"/>
  <c r="WON88" i="8"/>
  <c r="WOM88" i="8"/>
  <c r="WOL88" i="8"/>
  <c r="WOK88" i="8"/>
  <c r="WOJ88" i="8"/>
  <c r="WOI88" i="8"/>
  <c r="WOH88" i="8"/>
  <c r="WOG88" i="8"/>
  <c r="WOF88" i="8"/>
  <c r="WOE88" i="8"/>
  <c r="WOD88" i="8"/>
  <c r="WOC88" i="8"/>
  <c r="WOB88" i="8"/>
  <c r="WOA88" i="8"/>
  <c r="WNZ88" i="8"/>
  <c r="WNY88" i="8"/>
  <c r="WNX88" i="8"/>
  <c r="WNW88" i="8"/>
  <c r="WNV88" i="8"/>
  <c r="WNU88" i="8"/>
  <c r="WNT88" i="8"/>
  <c r="WNS88" i="8"/>
  <c r="WNR88" i="8"/>
  <c r="WNQ88" i="8"/>
  <c r="WNP88" i="8"/>
  <c r="WNO88" i="8"/>
  <c r="WNN88" i="8"/>
  <c r="WNM88" i="8"/>
  <c r="WNL88" i="8"/>
  <c r="WNK88" i="8"/>
  <c r="WNJ88" i="8"/>
  <c r="WNI88" i="8"/>
  <c r="WNH88" i="8"/>
  <c r="WNG88" i="8"/>
  <c r="WNF88" i="8"/>
  <c r="WNE88" i="8"/>
  <c r="WND88" i="8"/>
  <c r="WNC88" i="8"/>
  <c r="WNB88" i="8"/>
  <c r="WNA88" i="8"/>
  <c r="WMZ88" i="8"/>
  <c r="WMY88" i="8"/>
  <c r="WMX88" i="8"/>
  <c r="WMW88" i="8"/>
  <c r="WMV88" i="8"/>
  <c r="WMU88" i="8"/>
  <c r="WMT88" i="8"/>
  <c r="WMS88" i="8"/>
  <c r="WMR88" i="8"/>
  <c r="WMQ88" i="8"/>
  <c r="WMP88" i="8"/>
  <c r="WMO88" i="8"/>
  <c r="WMN88" i="8"/>
  <c r="WMM88" i="8"/>
  <c r="WML88" i="8"/>
  <c r="WMK88" i="8"/>
  <c r="WMJ88" i="8"/>
  <c r="WMI88" i="8"/>
  <c r="WMH88" i="8"/>
  <c r="WMG88" i="8"/>
  <c r="WMF88" i="8"/>
  <c r="WME88" i="8"/>
  <c r="WMD88" i="8"/>
  <c r="WMC88" i="8"/>
  <c r="WMB88" i="8"/>
  <c r="WMA88" i="8"/>
  <c r="WLZ88" i="8"/>
  <c r="WLY88" i="8"/>
  <c r="WLX88" i="8"/>
  <c r="WLW88" i="8"/>
  <c r="WLV88" i="8"/>
  <c r="WLU88" i="8"/>
  <c r="WLT88" i="8"/>
  <c r="WLS88" i="8"/>
  <c r="WLR88" i="8"/>
  <c r="WLQ88" i="8"/>
  <c r="WLP88" i="8"/>
  <c r="WLO88" i="8"/>
  <c r="WLN88" i="8"/>
  <c r="WLM88" i="8"/>
  <c r="WLL88" i="8"/>
  <c r="WLK88" i="8"/>
  <c r="WLJ88" i="8"/>
  <c r="WLI88" i="8"/>
  <c r="WLH88" i="8"/>
  <c r="WLG88" i="8"/>
  <c r="WLF88" i="8"/>
  <c r="WLE88" i="8"/>
  <c r="WLD88" i="8"/>
  <c r="WLC88" i="8"/>
  <c r="WLB88" i="8"/>
  <c r="WLA88" i="8"/>
  <c r="WKZ88" i="8"/>
  <c r="WKY88" i="8"/>
  <c r="WKX88" i="8"/>
  <c r="WKW88" i="8"/>
  <c r="WKV88" i="8"/>
  <c r="WKU88" i="8"/>
  <c r="WKT88" i="8"/>
  <c r="WKS88" i="8"/>
  <c r="WKR88" i="8"/>
  <c r="WKQ88" i="8"/>
  <c r="WKP88" i="8"/>
  <c r="WKO88" i="8"/>
  <c r="WKN88" i="8"/>
  <c r="WKM88" i="8"/>
  <c r="WKL88" i="8"/>
  <c r="WKK88" i="8"/>
  <c r="WKJ88" i="8"/>
  <c r="WKI88" i="8"/>
  <c r="WKH88" i="8"/>
  <c r="WKG88" i="8"/>
  <c r="WKF88" i="8"/>
  <c r="WKE88" i="8"/>
  <c r="WKD88" i="8"/>
  <c r="WKC88" i="8"/>
  <c r="WKB88" i="8"/>
  <c r="WKA88" i="8"/>
  <c r="WJZ88" i="8"/>
  <c r="WJY88" i="8"/>
  <c r="WJX88" i="8"/>
  <c r="WJW88" i="8"/>
  <c r="WJV88" i="8"/>
  <c r="WJU88" i="8"/>
  <c r="WJT88" i="8"/>
  <c r="WJS88" i="8"/>
  <c r="WJR88" i="8"/>
  <c r="WJQ88" i="8"/>
  <c r="WJP88" i="8"/>
  <c r="WJO88" i="8"/>
  <c r="WJN88" i="8"/>
  <c r="WJM88" i="8"/>
  <c r="WJL88" i="8"/>
  <c r="WJK88" i="8"/>
  <c r="WJJ88" i="8"/>
  <c r="WJI88" i="8"/>
  <c r="WJH88" i="8"/>
  <c r="WJG88" i="8"/>
  <c r="WJF88" i="8"/>
  <c r="WJE88" i="8"/>
  <c r="WJD88" i="8"/>
  <c r="WJC88" i="8"/>
  <c r="WJB88" i="8"/>
  <c r="WJA88" i="8"/>
  <c r="WIZ88" i="8"/>
  <c r="WIY88" i="8"/>
  <c r="WIX88" i="8"/>
  <c r="WIW88" i="8"/>
  <c r="WIV88" i="8"/>
  <c r="WIU88" i="8"/>
  <c r="WIT88" i="8"/>
  <c r="WIS88" i="8"/>
  <c r="WIR88" i="8"/>
  <c r="WIQ88" i="8"/>
  <c r="WIP88" i="8"/>
  <c r="WIO88" i="8"/>
  <c r="WIN88" i="8"/>
  <c r="WIM88" i="8"/>
  <c r="WIL88" i="8"/>
  <c r="WIK88" i="8"/>
  <c r="WIJ88" i="8"/>
  <c r="WII88" i="8"/>
  <c r="WIH88" i="8"/>
  <c r="WIG88" i="8"/>
  <c r="WIF88" i="8"/>
  <c r="WIE88" i="8"/>
  <c r="WID88" i="8"/>
  <c r="WIC88" i="8"/>
  <c r="WIB88" i="8"/>
  <c r="WIA88" i="8"/>
  <c r="WHZ88" i="8"/>
  <c r="WHY88" i="8"/>
  <c r="WHX88" i="8"/>
  <c r="WHW88" i="8"/>
  <c r="WHV88" i="8"/>
  <c r="WHU88" i="8"/>
  <c r="WHT88" i="8"/>
  <c r="WHS88" i="8"/>
  <c r="WHR88" i="8"/>
  <c r="WHQ88" i="8"/>
  <c r="WHP88" i="8"/>
  <c r="WHO88" i="8"/>
  <c r="WHN88" i="8"/>
  <c r="WHM88" i="8"/>
  <c r="WHL88" i="8"/>
  <c r="WHK88" i="8"/>
  <c r="WHJ88" i="8"/>
  <c r="WHI88" i="8"/>
  <c r="WHH88" i="8"/>
  <c r="WHG88" i="8"/>
  <c r="WHF88" i="8"/>
  <c r="WHE88" i="8"/>
  <c r="WHD88" i="8"/>
  <c r="WHC88" i="8"/>
  <c r="WHB88" i="8"/>
  <c r="WHA88" i="8"/>
  <c r="WGZ88" i="8"/>
  <c r="WGY88" i="8"/>
  <c r="WGX88" i="8"/>
  <c r="WGW88" i="8"/>
  <c r="WGV88" i="8"/>
  <c r="WGU88" i="8"/>
  <c r="WGT88" i="8"/>
  <c r="WGS88" i="8"/>
  <c r="WGR88" i="8"/>
  <c r="WGQ88" i="8"/>
  <c r="WGP88" i="8"/>
  <c r="WGO88" i="8"/>
  <c r="WGN88" i="8"/>
  <c r="WGM88" i="8"/>
  <c r="WGL88" i="8"/>
  <c r="WGK88" i="8"/>
  <c r="WGJ88" i="8"/>
  <c r="WGI88" i="8"/>
  <c r="WGH88" i="8"/>
  <c r="WGG88" i="8"/>
  <c r="WGF88" i="8"/>
  <c r="WGE88" i="8"/>
  <c r="WGD88" i="8"/>
  <c r="WGC88" i="8"/>
  <c r="WGB88" i="8"/>
  <c r="WGA88" i="8"/>
  <c r="WFZ88" i="8"/>
  <c r="WFY88" i="8"/>
  <c r="WFX88" i="8"/>
  <c r="WFW88" i="8"/>
  <c r="WFV88" i="8"/>
  <c r="WFU88" i="8"/>
  <c r="WFT88" i="8"/>
  <c r="WFS88" i="8"/>
  <c r="WFR88" i="8"/>
  <c r="WFQ88" i="8"/>
  <c r="WFP88" i="8"/>
  <c r="WFO88" i="8"/>
  <c r="WFN88" i="8"/>
  <c r="WFM88" i="8"/>
  <c r="WFL88" i="8"/>
  <c r="WFK88" i="8"/>
  <c r="WFJ88" i="8"/>
  <c r="WFI88" i="8"/>
  <c r="WFH88" i="8"/>
  <c r="WFG88" i="8"/>
  <c r="WFF88" i="8"/>
  <c r="WFE88" i="8"/>
  <c r="WFD88" i="8"/>
  <c r="WFC88" i="8"/>
  <c r="WFB88" i="8"/>
  <c r="WFA88" i="8"/>
  <c r="WEZ88" i="8"/>
  <c r="WEY88" i="8"/>
  <c r="WEX88" i="8"/>
  <c r="WEW88" i="8"/>
  <c r="WEV88" i="8"/>
  <c r="WEU88" i="8"/>
  <c r="WET88" i="8"/>
  <c r="WES88" i="8"/>
  <c r="WER88" i="8"/>
  <c r="WEQ88" i="8"/>
  <c r="WEP88" i="8"/>
  <c r="WEO88" i="8"/>
  <c r="WEN88" i="8"/>
  <c r="WEM88" i="8"/>
  <c r="WEL88" i="8"/>
  <c r="WEK88" i="8"/>
  <c r="WEJ88" i="8"/>
  <c r="WEI88" i="8"/>
  <c r="WEH88" i="8"/>
  <c r="WEG88" i="8"/>
  <c r="WEF88" i="8"/>
  <c r="WEE88" i="8"/>
  <c r="WED88" i="8"/>
  <c r="WEC88" i="8"/>
  <c r="WEB88" i="8"/>
  <c r="WEA88" i="8"/>
  <c r="WDZ88" i="8"/>
  <c r="WDY88" i="8"/>
  <c r="WDX88" i="8"/>
  <c r="WDW88" i="8"/>
  <c r="WDV88" i="8"/>
  <c r="WDU88" i="8"/>
  <c r="WDT88" i="8"/>
  <c r="WDS88" i="8"/>
  <c r="WDR88" i="8"/>
  <c r="WDQ88" i="8"/>
  <c r="WDP88" i="8"/>
  <c r="WDO88" i="8"/>
  <c r="WDN88" i="8"/>
  <c r="WDM88" i="8"/>
  <c r="WDL88" i="8"/>
  <c r="WDK88" i="8"/>
  <c r="WDJ88" i="8"/>
  <c r="WDI88" i="8"/>
  <c r="WDH88" i="8"/>
  <c r="WDG88" i="8"/>
  <c r="WDF88" i="8"/>
  <c r="WDE88" i="8"/>
  <c r="WDD88" i="8"/>
  <c r="WDC88" i="8"/>
  <c r="WDB88" i="8"/>
  <c r="WDA88" i="8"/>
  <c r="WCZ88" i="8"/>
  <c r="WCY88" i="8"/>
  <c r="WCX88" i="8"/>
  <c r="WCW88" i="8"/>
  <c r="WCV88" i="8"/>
  <c r="WCU88" i="8"/>
  <c r="WCT88" i="8"/>
  <c r="WCS88" i="8"/>
  <c r="WCR88" i="8"/>
  <c r="WCQ88" i="8"/>
  <c r="WCP88" i="8"/>
  <c r="WCO88" i="8"/>
  <c r="WCN88" i="8"/>
  <c r="WCM88" i="8"/>
  <c r="WCL88" i="8"/>
  <c r="WCK88" i="8"/>
  <c r="WCJ88" i="8"/>
  <c r="WCI88" i="8"/>
  <c r="WCH88" i="8"/>
  <c r="WCG88" i="8"/>
  <c r="WCF88" i="8"/>
  <c r="WCE88" i="8"/>
  <c r="WCD88" i="8"/>
  <c r="WCC88" i="8"/>
  <c r="WCB88" i="8"/>
  <c r="WCA88" i="8"/>
  <c r="WBZ88" i="8"/>
  <c r="WBY88" i="8"/>
  <c r="WBX88" i="8"/>
  <c r="WBW88" i="8"/>
  <c r="WBV88" i="8"/>
  <c r="WBU88" i="8"/>
  <c r="WBT88" i="8"/>
  <c r="WBS88" i="8"/>
  <c r="WBR88" i="8"/>
  <c r="WBQ88" i="8"/>
  <c r="WBP88" i="8"/>
  <c r="WBO88" i="8"/>
  <c r="WBN88" i="8"/>
  <c r="WBM88" i="8"/>
  <c r="WBL88" i="8"/>
  <c r="WBK88" i="8"/>
  <c r="WBJ88" i="8"/>
  <c r="WBI88" i="8"/>
  <c r="WBH88" i="8"/>
  <c r="WBG88" i="8"/>
  <c r="WBF88" i="8"/>
  <c r="WBE88" i="8"/>
  <c r="WBD88" i="8"/>
  <c r="WBC88" i="8"/>
  <c r="WBB88" i="8"/>
  <c r="WBA88" i="8"/>
  <c r="WAZ88" i="8"/>
  <c r="WAY88" i="8"/>
  <c r="WAX88" i="8"/>
  <c r="WAW88" i="8"/>
  <c r="WAV88" i="8"/>
  <c r="WAU88" i="8"/>
  <c r="WAT88" i="8"/>
  <c r="WAS88" i="8"/>
  <c r="WAR88" i="8"/>
  <c r="WAQ88" i="8"/>
  <c r="WAP88" i="8"/>
  <c r="WAO88" i="8"/>
  <c r="WAN88" i="8"/>
  <c r="WAM88" i="8"/>
  <c r="WAL88" i="8"/>
  <c r="WAK88" i="8"/>
  <c r="WAJ88" i="8"/>
  <c r="WAI88" i="8"/>
  <c r="WAH88" i="8"/>
  <c r="WAG88" i="8"/>
  <c r="WAF88" i="8"/>
  <c r="WAE88" i="8"/>
  <c r="WAD88" i="8"/>
  <c r="WAC88" i="8"/>
  <c r="WAB88" i="8"/>
  <c r="WAA88" i="8"/>
  <c r="VZZ88" i="8"/>
  <c r="VZY88" i="8"/>
  <c r="VZX88" i="8"/>
  <c r="VZW88" i="8"/>
  <c r="VZV88" i="8"/>
  <c r="VZU88" i="8"/>
  <c r="VZT88" i="8"/>
  <c r="VZS88" i="8"/>
  <c r="VZR88" i="8"/>
  <c r="VZQ88" i="8"/>
  <c r="VZP88" i="8"/>
  <c r="VZO88" i="8"/>
  <c r="VZN88" i="8"/>
  <c r="VZM88" i="8"/>
  <c r="VZL88" i="8"/>
  <c r="VZK88" i="8"/>
  <c r="VZJ88" i="8"/>
  <c r="VZI88" i="8"/>
  <c r="VZH88" i="8"/>
  <c r="VZG88" i="8"/>
  <c r="VZF88" i="8"/>
  <c r="VZE88" i="8"/>
  <c r="VZD88" i="8"/>
  <c r="VZC88" i="8"/>
  <c r="VZB88" i="8"/>
  <c r="VZA88" i="8"/>
  <c r="VYZ88" i="8"/>
  <c r="VYY88" i="8"/>
  <c r="VYX88" i="8"/>
  <c r="VYW88" i="8"/>
  <c r="VYV88" i="8"/>
  <c r="VYU88" i="8"/>
  <c r="VYT88" i="8"/>
  <c r="VYS88" i="8"/>
  <c r="VYR88" i="8"/>
  <c r="VYQ88" i="8"/>
  <c r="VYP88" i="8"/>
  <c r="VYO88" i="8"/>
  <c r="VYN88" i="8"/>
  <c r="VYM88" i="8"/>
  <c r="VYL88" i="8"/>
  <c r="VYK88" i="8"/>
  <c r="VYJ88" i="8"/>
  <c r="VYI88" i="8"/>
  <c r="VYH88" i="8"/>
  <c r="VYG88" i="8"/>
  <c r="VYF88" i="8"/>
  <c r="VYE88" i="8"/>
  <c r="VYD88" i="8"/>
  <c r="VYC88" i="8"/>
  <c r="VYB88" i="8"/>
  <c r="VYA88" i="8"/>
  <c r="VXZ88" i="8"/>
  <c r="VXY88" i="8"/>
  <c r="VXX88" i="8"/>
  <c r="VXW88" i="8"/>
  <c r="VXV88" i="8"/>
  <c r="VXU88" i="8"/>
  <c r="VXT88" i="8"/>
  <c r="VXS88" i="8"/>
  <c r="VXR88" i="8"/>
  <c r="VXQ88" i="8"/>
  <c r="VXP88" i="8"/>
  <c r="VXO88" i="8"/>
  <c r="VXN88" i="8"/>
  <c r="VXM88" i="8"/>
  <c r="VXL88" i="8"/>
  <c r="VXK88" i="8"/>
  <c r="VXJ88" i="8"/>
  <c r="VXI88" i="8"/>
  <c r="VXH88" i="8"/>
  <c r="VXG88" i="8"/>
  <c r="VXF88" i="8"/>
  <c r="VXE88" i="8"/>
  <c r="VXD88" i="8"/>
  <c r="VXC88" i="8"/>
  <c r="VXB88" i="8"/>
  <c r="VXA88" i="8"/>
  <c r="VWZ88" i="8"/>
  <c r="VWY88" i="8"/>
  <c r="VWX88" i="8"/>
  <c r="VWW88" i="8"/>
  <c r="VWV88" i="8"/>
  <c r="VWU88" i="8"/>
  <c r="VWT88" i="8"/>
  <c r="VWS88" i="8"/>
  <c r="VWR88" i="8"/>
  <c r="VWQ88" i="8"/>
  <c r="VWP88" i="8"/>
  <c r="VWO88" i="8"/>
  <c r="VWN88" i="8"/>
  <c r="VWM88" i="8"/>
  <c r="VWL88" i="8"/>
  <c r="VWK88" i="8"/>
  <c r="VWJ88" i="8"/>
  <c r="VWI88" i="8"/>
  <c r="VWH88" i="8"/>
  <c r="VWG88" i="8"/>
  <c r="VWF88" i="8"/>
  <c r="VWE88" i="8"/>
  <c r="VWD88" i="8"/>
  <c r="VWC88" i="8"/>
  <c r="VWB88" i="8"/>
  <c r="VWA88" i="8"/>
  <c r="VVZ88" i="8"/>
  <c r="VVY88" i="8"/>
  <c r="VVX88" i="8"/>
  <c r="VVW88" i="8"/>
  <c r="VVV88" i="8"/>
  <c r="VVU88" i="8"/>
  <c r="VVT88" i="8"/>
  <c r="VVS88" i="8"/>
  <c r="VVR88" i="8"/>
  <c r="VVQ88" i="8"/>
  <c r="VVP88" i="8"/>
  <c r="VVO88" i="8"/>
  <c r="VVN88" i="8"/>
  <c r="VVM88" i="8"/>
  <c r="VVL88" i="8"/>
  <c r="VVK88" i="8"/>
  <c r="VVJ88" i="8"/>
  <c r="VVI88" i="8"/>
  <c r="VVH88" i="8"/>
  <c r="VVG88" i="8"/>
  <c r="VVF88" i="8"/>
  <c r="VVE88" i="8"/>
  <c r="VVD88" i="8"/>
  <c r="VVC88" i="8"/>
  <c r="VVB88" i="8"/>
  <c r="VVA88" i="8"/>
  <c r="VUZ88" i="8"/>
  <c r="VUY88" i="8"/>
  <c r="VUX88" i="8"/>
  <c r="VUW88" i="8"/>
  <c r="VUV88" i="8"/>
  <c r="VUU88" i="8"/>
  <c r="VUT88" i="8"/>
  <c r="VUS88" i="8"/>
  <c r="VUR88" i="8"/>
  <c r="VUQ88" i="8"/>
  <c r="VUP88" i="8"/>
  <c r="VUO88" i="8"/>
  <c r="VUN88" i="8"/>
  <c r="VUM88" i="8"/>
  <c r="VUL88" i="8"/>
  <c r="VUK88" i="8"/>
  <c r="VUJ88" i="8"/>
  <c r="VUI88" i="8"/>
  <c r="VUH88" i="8"/>
  <c r="VUG88" i="8"/>
  <c r="VUF88" i="8"/>
  <c r="VUE88" i="8"/>
  <c r="VUD88" i="8"/>
  <c r="VUC88" i="8"/>
  <c r="VUB88" i="8"/>
  <c r="VUA88" i="8"/>
  <c r="VTZ88" i="8"/>
  <c r="VTY88" i="8"/>
  <c r="VTX88" i="8"/>
  <c r="VTW88" i="8"/>
  <c r="VTV88" i="8"/>
  <c r="VTU88" i="8"/>
  <c r="VTT88" i="8"/>
  <c r="VTS88" i="8"/>
  <c r="VTR88" i="8"/>
  <c r="VTQ88" i="8"/>
  <c r="VTP88" i="8"/>
  <c r="VTO88" i="8"/>
  <c r="VTN88" i="8"/>
  <c r="VTM88" i="8"/>
  <c r="VTL88" i="8"/>
  <c r="VTK88" i="8"/>
  <c r="VTJ88" i="8"/>
  <c r="VTI88" i="8"/>
  <c r="VTH88" i="8"/>
  <c r="VTG88" i="8"/>
  <c r="VTF88" i="8"/>
  <c r="VTE88" i="8"/>
  <c r="VTD88" i="8"/>
  <c r="VTC88" i="8"/>
  <c r="VTB88" i="8"/>
  <c r="VTA88" i="8"/>
  <c r="VSZ88" i="8"/>
  <c r="VSY88" i="8"/>
  <c r="VSX88" i="8"/>
  <c r="VSW88" i="8"/>
  <c r="VSV88" i="8"/>
  <c r="VSU88" i="8"/>
  <c r="VST88" i="8"/>
  <c r="VSS88" i="8"/>
  <c r="VSR88" i="8"/>
  <c r="VSQ88" i="8"/>
  <c r="VSP88" i="8"/>
  <c r="VSO88" i="8"/>
  <c r="VSN88" i="8"/>
  <c r="VSM88" i="8"/>
  <c r="VSL88" i="8"/>
  <c r="VSK88" i="8"/>
  <c r="VSJ88" i="8"/>
  <c r="VSI88" i="8"/>
  <c r="VSH88" i="8"/>
  <c r="VSG88" i="8"/>
  <c r="VSF88" i="8"/>
  <c r="VSE88" i="8"/>
  <c r="VSD88" i="8"/>
  <c r="VSC88" i="8"/>
  <c r="VSB88" i="8"/>
  <c r="VSA88" i="8"/>
  <c r="VRZ88" i="8"/>
  <c r="VRY88" i="8"/>
  <c r="VRX88" i="8"/>
  <c r="VRW88" i="8"/>
  <c r="VRV88" i="8"/>
  <c r="VRU88" i="8"/>
  <c r="VRT88" i="8"/>
  <c r="VRS88" i="8"/>
  <c r="VRR88" i="8"/>
  <c r="VRQ88" i="8"/>
  <c r="VRP88" i="8"/>
  <c r="VRO88" i="8"/>
  <c r="VRN88" i="8"/>
  <c r="VRM88" i="8"/>
  <c r="VRL88" i="8"/>
  <c r="VRK88" i="8"/>
  <c r="VRJ88" i="8"/>
  <c r="VRI88" i="8"/>
  <c r="VRH88" i="8"/>
  <c r="VRG88" i="8"/>
  <c r="VRF88" i="8"/>
  <c r="VRE88" i="8"/>
  <c r="VRD88" i="8"/>
  <c r="VRC88" i="8"/>
  <c r="VRB88" i="8"/>
  <c r="VRA88" i="8"/>
  <c r="VQZ88" i="8"/>
  <c r="VQY88" i="8"/>
  <c r="VQX88" i="8"/>
  <c r="VQW88" i="8"/>
  <c r="VQV88" i="8"/>
  <c r="VQU88" i="8"/>
  <c r="VQT88" i="8"/>
  <c r="VQS88" i="8"/>
  <c r="VQR88" i="8"/>
  <c r="VQQ88" i="8"/>
  <c r="VQP88" i="8"/>
  <c r="VQO88" i="8"/>
  <c r="VQN88" i="8"/>
  <c r="VQM88" i="8"/>
  <c r="VQL88" i="8"/>
  <c r="VQK88" i="8"/>
  <c r="VQJ88" i="8"/>
  <c r="VQI88" i="8"/>
  <c r="VQH88" i="8"/>
  <c r="VQG88" i="8"/>
  <c r="VQF88" i="8"/>
  <c r="VQE88" i="8"/>
  <c r="VQD88" i="8"/>
  <c r="VQC88" i="8"/>
  <c r="VQB88" i="8"/>
  <c r="VQA88" i="8"/>
  <c r="VPZ88" i="8"/>
  <c r="VPY88" i="8"/>
  <c r="VPX88" i="8"/>
  <c r="VPW88" i="8"/>
  <c r="VPV88" i="8"/>
  <c r="VPU88" i="8"/>
  <c r="VPT88" i="8"/>
  <c r="VPS88" i="8"/>
  <c r="VPR88" i="8"/>
  <c r="VPQ88" i="8"/>
  <c r="VPP88" i="8"/>
  <c r="VPO88" i="8"/>
  <c r="VPN88" i="8"/>
  <c r="VPM88" i="8"/>
  <c r="VPL88" i="8"/>
  <c r="VPK88" i="8"/>
  <c r="VPJ88" i="8"/>
  <c r="VPI88" i="8"/>
  <c r="VPH88" i="8"/>
  <c r="VPG88" i="8"/>
  <c r="VPF88" i="8"/>
  <c r="VPE88" i="8"/>
  <c r="VPD88" i="8"/>
  <c r="VPC88" i="8"/>
  <c r="VPB88" i="8"/>
  <c r="VPA88" i="8"/>
  <c r="VOZ88" i="8"/>
  <c r="VOY88" i="8"/>
  <c r="VOX88" i="8"/>
  <c r="VOW88" i="8"/>
  <c r="VOV88" i="8"/>
  <c r="VOU88" i="8"/>
  <c r="VOT88" i="8"/>
  <c r="VOS88" i="8"/>
  <c r="VOR88" i="8"/>
  <c r="VOQ88" i="8"/>
  <c r="VOP88" i="8"/>
  <c r="VOO88" i="8"/>
  <c r="VON88" i="8"/>
  <c r="VOM88" i="8"/>
  <c r="VOL88" i="8"/>
  <c r="VOK88" i="8"/>
  <c r="VOJ88" i="8"/>
  <c r="VOI88" i="8"/>
  <c r="VOH88" i="8"/>
  <c r="VOG88" i="8"/>
  <c r="VOF88" i="8"/>
  <c r="VOE88" i="8"/>
  <c r="VOD88" i="8"/>
  <c r="VOC88" i="8"/>
  <c r="VOB88" i="8"/>
  <c r="VOA88" i="8"/>
  <c r="VNZ88" i="8"/>
  <c r="VNY88" i="8"/>
  <c r="VNX88" i="8"/>
  <c r="VNW88" i="8"/>
  <c r="VNV88" i="8"/>
  <c r="VNU88" i="8"/>
  <c r="VNT88" i="8"/>
  <c r="VNS88" i="8"/>
  <c r="VNR88" i="8"/>
  <c r="VNQ88" i="8"/>
  <c r="VNP88" i="8"/>
  <c r="VNO88" i="8"/>
  <c r="VNN88" i="8"/>
  <c r="VNM88" i="8"/>
  <c r="VNL88" i="8"/>
  <c r="VNK88" i="8"/>
  <c r="VNJ88" i="8"/>
  <c r="VNI88" i="8"/>
  <c r="VNH88" i="8"/>
  <c r="VNG88" i="8"/>
  <c r="VNF88" i="8"/>
  <c r="VNE88" i="8"/>
  <c r="VND88" i="8"/>
  <c r="VNC88" i="8"/>
  <c r="VNB88" i="8"/>
  <c r="VNA88" i="8"/>
  <c r="VMZ88" i="8"/>
  <c r="VMY88" i="8"/>
  <c r="VMX88" i="8"/>
  <c r="VMW88" i="8"/>
  <c r="VMV88" i="8"/>
  <c r="VMU88" i="8"/>
  <c r="VMT88" i="8"/>
  <c r="VMS88" i="8"/>
  <c r="VMR88" i="8"/>
  <c r="VMQ88" i="8"/>
  <c r="VMP88" i="8"/>
  <c r="VMO88" i="8"/>
  <c r="VMN88" i="8"/>
  <c r="VMM88" i="8"/>
  <c r="VML88" i="8"/>
  <c r="VMK88" i="8"/>
  <c r="VMJ88" i="8"/>
  <c r="VMI88" i="8"/>
  <c r="VMH88" i="8"/>
  <c r="VMG88" i="8"/>
  <c r="VMF88" i="8"/>
  <c r="VME88" i="8"/>
  <c r="VMD88" i="8"/>
  <c r="VMC88" i="8"/>
  <c r="VMB88" i="8"/>
  <c r="VMA88" i="8"/>
  <c r="VLZ88" i="8"/>
  <c r="VLY88" i="8"/>
  <c r="VLX88" i="8"/>
  <c r="VLW88" i="8"/>
  <c r="VLV88" i="8"/>
  <c r="VLU88" i="8"/>
  <c r="VLT88" i="8"/>
  <c r="VLS88" i="8"/>
  <c r="VLR88" i="8"/>
  <c r="VLQ88" i="8"/>
  <c r="VLP88" i="8"/>
  <c r="VLO88" i="8"/>
  <c r="VLN88" i="8"/>
  <c r="VLM88" i="8"/>
  <c r="VLL88" i="8"/>
  <c r="VLK88" i="8"/>
  <c r="VLJ88" i="8"/>
  <c r="VLI88" i="8"/>
  <c r="VLH88" i="8"/>
  <c r="VLG88" i="8"/>
  <c r="VLF88" i="8"/>
  <c r="VLE88" i="8"/>
  <c r="VLD88" i="8"/>
  <c r="VLC88" i="8"/>
  <c r="VLB88" i="8"/>
  <c r="VLA88" i="8"/>
  <c r="VKZ88" i="8"/>
  <c r="VKY88" i="8"/>
  <c r="VKX88" i="8"/>
  <c r="VKW88" i="8"/>
  <c r="VKV88" i="8"/>
  <c r="VKU88" i="8"/>
  <c r="VKT88" i="8"/>
  <c r="VKS88" i="8"/>
  <c r="VKR88" i="8"/>
  <c r="VKQ88" i="8"/>
  <c r="VKP88" i="8"/>
  <c r="VKO88" i="8"/>
  <c r="VKN88" i="8"/>
  <c r="VKM88" i="8"/>
  <c r="VKL88" i="8"/>
  <c r="VKK88" i="8"/>
  <c r="VKJ88" i="8"/>
  <c r="VKI88" i="8"/>
  <c r="VKH88" i="8"/>
  <c r="VKG88" i="8"/>
  <c r="VKF88" i="8"/>
  <c r="VKE88" i="8"/>
  <c r="VKD88" i="8"/>
  <c r="VKC88" i="8"/>
  <c r="VKB88" i="8"/>
  <c r="VKA88" i="8"/>
  <c r="VJZ88" i="8"/>
  <c r="VJY88" i="8"/>
  <c r="VJX88" i="8"/>
  <c r="VJW88" i="8"/>
  <c r="VJV88" i="8"/>
  <c r="VJU88" i="8"/>
  <c r="VJT88" i="8"/>
  <c r="VJS88" i="8"/>
  <c r="VJR88" i="8"/>
  <c r="VJQ88" i="8"/>
  <c r="VJP88" i="8"/>
  <c r="VJO88" i="8"/>
  <c r="VJN88" i="8"/>
  <c r="VJM88" i="8"/>
  <c r="VJL88" i="8"/>
  <c r="VJK88" i="8"/>
  <c r="VJJ88" i="8"/>
  <c r="VJI88" i="8"/>
  <c r="VJH88" i="8"/>
  <c r="VJG88" i="8"/>
  <c r="VJF88" i="8"/>
  <c r="VJE88" i="8"/>
  <c r="VJD88" i="8"/>
  <c r="VJC88" i="8"/>
  <c r="VJB88" i="8"/>
  <c r="VJA88" i="8"/>
  <c r="VIZ88" i="8"/>
  <c r="VIY88" i="8"/>
  <c r="VIX88" i="8"/>
  <c r="VIW88" i="8"/>
  <c r="VIV88" i="8"/>
  <c r="VIU88" i="8"/>
  <c r="VIT88" i="8"/>
  <c r="VIS88" i="8"/>
  <c r="VIR88" i="8"/>
  <c r="VIQ88" i="8"/>
  <c r="VIP88" i="8"/>
  <c r="VIO88" i="8"/>
  <c r="VIN88" i="8"/>
  <c r="VIM88" i="8"/>
  <c r="VIL88" i="8"/>
  <c r="VIK88" i="8"/>
  <c r="VIJ88" i="8"/>
  <c r="VII88" i="8"/>
  <c r="VIH88" i="8"/>
  <c r="VIG88" i="8"/>
  <c r="VIF88" i="8"/>
  <c r="VIE88" i="8"/>
  <c r="VID88" i="8"/>
  <c r="VIC88" i="8"/>
  <c r="VIB88" i="8"/>
  <c r="VIA88" i="8"/>
  <c r="VHZ88" i="8"/>
  <c r="VHY88" i="8"/>
  <c r="VHX88" i="8"/>
  <c r="VHW88" i="8"/>
  <c r="VHV88" i="8"/>
  <c r="VHU88" i="8"/>
  <c r="VHT88" i="8"/>
  <c r="VHS88" i="8"/>
  <c r="VHR88" i="8"/>
  <c r="VHQ88" i="8"/>
  <c r="VHP88" i="8"/>
  <c r="VHO88" i="8"/>
  <c r="VHN88" i="8"/>
  <c r="VHM88" i="8"/>
  <c r="VHL88" i="8"/>
  <c r="VHK88" i="8"/>
  <c r="VHJ88" i="8"/>
  <c r="VHI88" i="8"/>
  <c r="VHH88" i="8"/>
  <c r="VHG88" i="8"/>
  <c r="VHF88" i="8"/>
  <c r="VHE88" i="8"/>
  <c r="VHD88" i="8"/>
  <c r="VHC88" i="8"/>
  <c r="VHB88" i="8"/>
  <c r="VHA88" i="8"/>
  <c r="VGZ88" i="8"/>
  <c r="VGY88" i="8"/>
  <c r="VGX88" i="8"/>
  <c r="VGW88" i="8"/>
  <c r="VGV88" i="8"/>
  <c r="VGU88" i="8"/>
  <c r="VGT88" i="8"/>
  <c r="VGS88" i="8"/>
  <c r="VGR88" i="8"/>
  <c r="VGQ88" i="8"/>
  <c r="VGP88" i="8"/>
  <c r="VGO88" i="8"/>
  <c r="VGN88" i="8"/>
  <c r="VGM88" i="8"/>
  <c r="VGL88" i="8"/>
  <c r="VGK88" i="8"/>
  <c r="VGJ88" i="8"/>
  <c r="VGI88" i="8"/>
  <c r="VGH88" i="8"/>
  <c r="VGG88" i="8"/>
  <c r="VGF88" i="8"/>
  <c r="VGE88" i="8"/>
  <c r="VGD88" i="8"/>
  <c r="VGC88" i="8"/>
  <c r="VGB88" i="8"/>
  <c r="VGA88" i="8"/>
  <c r="VFZ88" i="8"/>
  <c r="VFY88" i="8"/>
  <c r="VFX88" i="8"/>
  <c r="VFW88" i="8"/>
  <c r="VFV88" i="8"/>
  <c r="VFU88" i="8"/>
  <c r="VFT88" i="8"/>
  <c r="VFS88" i="8"/>
  <c r="VFR88" i="8"/>
  <c r="VFQ88" i="8"/>
  <c r="VFP88" i="8"/>
  <c r="VFO88" i="8"/>
  <c r="VFN88" i="8"/>
  <c r="VFM88" i="8"/>
  <c r="VFL88" i="8"/>
  <c r="VFK88" i="8"/>
  <c r="VFJ88" i="8"/>
  <c r="VFI88" i="8"/>
  <c r="VFH88" i="8"/>
  <c r="VFG88" i="8"/>
  <c r="VFF88" i="8"/>
  <c r="VFE88" i="8"/>
  <c r="VFD88" i="8"/>
  <c r="VFC88" i="8"/>
  <c r="VFB88" i="8"/>
  <c r="VFA88" i="8"/>
  <c r="VEZ88" i="8"/>
  <c r="VEY88" i="8"/>
  <c r="VEX88" i="8"/>
  <c r="VEW88" i="8"/>
  <c r="VEV88" i="8"/>
  <c r="VEU88" i="8"/>
  <c r="VET88" i="8"/>
  <c r="VES88" i="8"/>
  <c r="VER88" i="8"/>
  <c r="VEQ88" i="8"/>
  <c r="VEP88" i="8"/>
  <c r="VEO88" i="8"/>
  <c r="VEN88" i="8"/>
  <c r="VEM88" i="8"/>
  <c r="VEL88" i="8"/>
  <c r="VEK88" i="8"/>
  <c r="VEJ88" i="8"/>
  <c r="VEI88" i="8"/>
  <c r="VEH88" i="8"/>
  <c r="VEG88" i="8"/>
  <c r="VEF88" i="8"/>
  <c r="VEE88" i="8"/>
  <c r="VED88" i="8"/>
  <c r="VEC88" i="8"/>
  <c r="VEB88" i="8"/>
  <c r="VEA88" i="8"/>
  <c r="VDZ88" i="8"/>
  <c r="VDY88" i="8"/>
  <c r="VDX88" i="8"/>
  <c r="VDW88" i="8"/>
  <c r="VDV88" i="8"/>
  <c r="VDU88" i="8"/>
  <c r="VDT88" i="8"/>
  <c r="VDS88" i="8"/>
  <c r="VDR88" i="8"/>
  <c r="VDQ88" i="8"/>
  <c r="VDP88" i="8"/>
  <c r="VDO88" i="8"/>
  <c r="VDN88" i="8"/>
  <c r="VDM88" i="8"/>
  <c r="VDL88" i="8"/>
  <c r="VDK88" i="8"/>
  <c r="VDJ88" i="8"/>
  <c r="VDI88" i="8"/>
  <c r="VDH88" i="8"/>
  <c r="VDG88" i="8"/>
  <c r="VDF88" i="8"/>
  <c r="VDE88" i="8"/>
  <c r="VDD88" i="8"/>
  <c r="VDC88" i="8"/>
  <c r="VDB88" i="8"/>
  <c r="VDA88" i="8"/>
  <c r="VCZ88" i="8"/>
  <c r="VCY88" i="8"/>
  <c r="VCX88" i="8"/>
  <c r="VCW88" i="8"/>
  <c r="VCV88" i="8"/>
  <c r="VCU88" i="8"/>
  <c r="VCT88" i="8"/>
  <c r="VCS88" i="8"/>
  <c r="VCR88" i="8"/>
  <c r="VCQ88" i="8"/>
  <c r="VCP88" i="8"/>
  <c r="VCO88" i="8"/>
  <c r="VCN88" i="8"/>
  <c r="VCM88" i="8"/>
  <c r="VCL88" i="8"/>
  <c r="VCK88" i="8"/>
  <c r="VCJ88" i="8"/>
  <c r="VCI88" i="8"/>
  <c r="VCH88" i="8"/>
  <c r="VCG88" i="8"/>
  <c r="VCF88" i="8"/>
  <c r="VCE88" i="8"/>
  <c r="VCD88" i="8"/>
  <c r="VCC88" i="8"/>
  <c r="VCB88" i="8"/>
  <c r="VCA88" i="8"/>
  <c r="VBZ88" i="8"/>
  <c r="VBY88" i="8"/>
  <c r="VBX88" i="8"/>
  <c r="VBW88" i="8"/>
  <c r="VBV88" i="8"/>
  <c r="VBU88" i="8"/>
  <c r="VBT88" i="8"/>
  <c r="VBS88" i="8"/>
  <c r="VBR88" i="8"/>
  <c r="VBQ88" i="8"/>
  <c r="VBP88" i="8"/>
  <c r="VBO88" i="8"/>
  <c r="VBN88" i="8"/>
  <c r="VBM88" i="8"/>
  <c r="VBL88" i="8"/>
  <c r="VBK88" i="8"/>
  <c r="VBJ88" i="8"/>
  <c r="VBI88" i="8"/>
  <c r="VBH88" i="8"/>
  <c r="VBG88" i="8"/>
  <c r="VBF88" i="8"/>
  <c r="VBE88" i="8"/>
  <c r="VBD88" i="8"/>
  <c r="VBC88" i="8"/>
  <c r="VBB88" i="8"/>
  <c r="VBA88" i="8"/>
  <c r="VAZ88" i="8"/>
  <c r="VAY88" i="8"/>
  <c r="VAX88" i="8"/>
  <c r="VAW88" i="8"/>
  <c r="VAV88" i="8"/>
  <c r="VAU88" i="8"/>
  <c r="VAT88" i="8"/>
  <c r="VAS88" i="8"/>
  <c r="VAR88" i="8"/>
  <c r="VAQ88" i="8"/>
  <c r="VAP88" i="8"/>
  <c r="VAO88" i="8"/>
  <c r="VAN88" i="8"/>
  <c r="VAM88" i="8"/>
  <c r="VAL88" i="8"/>
  <c r="VAK88" i="8"/>
  <c r="VAJ88" i="8"/>
  <c r="VAI88" i="8"/>
  <c r="VAH88" i="8"/>
  <c r="VAG88" i="8"/>
  <c r="VAF88" i="8"/>
  <c r="VAE88" i="8"/>
  <c r="VAD88" i="8"/>
  <c r="VAC88" i="8"/>
  <c r="VAB88" i="8"/>
  <c r="VAA88" i="8"/>
  <c r="UZZ88" i="8"/>
  <c r="UZY88" i="8"/>
  <c r="UZX88" i="8"/>
  <c r="UZW88" i="8"/>
  <c r="UZV88" i="8"/>
  <c r="UZU88" i="8"/>
  <c r="UZT88" i="8"/>
  <c r="UZS88" i="8"/>
  <c r="UZR88" i="8"/>
  <c r="UZQ88" i="8"/>
  <c r="UZP88" i="8"/>
  <c r="UZO88" i="8"/>
  <c r="UZN88" i="8"/>
  <c r="UZM88" i="8"/>
  <c r="UZL88" i="8"/>
  <c r="UZK88" i="8"/>
  <c r="UZJ88" i="8"/>
  <c r="UZI88" i="8"/>
  <c r="UZH88" i="8"/>
  <c r="UZG88" i="8"/>
  <c r="UZF88" i="8"/>
  <c r="UZE88" i="8"/>
  <c r="UZD88" i="8"/>
  <c r="UZC88" i="8"/>
  <c r="UZB88" i="8"/>
  <c r="UZA88" i="8"/>
  <c r="UYZ88" i="8"/>
  <c r="UYY88" i="8"/>
  <c r="UYX88" i="8"/>
  <c r="UYW88" i="8"/>
  <c r="UYV88" i="8"/>
  <c r="UYU88" i="8"/>
  <c r="UYT88" i="8"/>
  <c r="UYS88" i="8"/>
  <c r="UYR88" i="8"/>
  <c r="UYQ88" i="8"/>
  <c r="UYP88" i="8"/>
  <c r="UYO88" i="8"/>
  <c r="UYN88" i="8"/>
  <c r="UYM88" i="8"/>
  <c r="UYL88" i="8"/>
  <c r="UYK88" i="8"/>
  <c r="UYJ88" i="8"/>
  <c r="UYI88" i="8"/>
  <c r="UYH88" i="8"/>
  <c r="UYG88" i="8"/>
  <c r="UYF88" i="8"/>
  <c r="UYE88" i="8"/>
  <c r="UYD88" i="8"/>
  <c r="UYC88" i="8"/>
  <c r="UYB88" i="8"/>
  <c r="UYA88" i="8"/>
  <c r="UXZ88" i="8"/>
  <c r="UXY88" i="8"/>
  <c r="UXX88" i="8"/>
  <c r="UXW88" i="8"/>
  <c r="UXV88" i="8"/>
  <c r="UXU88" i="8"/>
  <c r="UXT88" i="8"/>
  <c r="UXS88" i="8"/>
  <c r="UXR88" i="8"/>
  <c r="UXQ88" i="8"/>
  <c r="UXP88" i="8"/>
  <c r="UXO88" i="8"/>
  <c r="UXN88" i="8"/>
  <c r="UXM88" i="8"/>
  <c r="UXL88" i="8"/>
  <c r="UXK88" i="8"/>
  <c r="UXJ88" i="8"/>
  <c r="UXI88" i="8"/>
  <c r="UXH88" i="8"/>
  <c r="UXG88" i="8"/>
  <c r="UXF88" i="8"/>
  <c r="UXE88" i="8"/>
  <c r="UXD88" i="8"/>
  <c r="UXC88" i="8"/>
  <c r="UXB88" i="8"/>
  <c r="UXA88" i="8"/>
  <c r="UWZ88" i="8"/>
  <c r="UWY88" i="8"/>
  <c r="UWX88" i="8"/>
  <c r="UWW88" i="8"/>
  <c r="UWV88" i="8"/>
  <c r="UWU88" i="8"/>
  <c r="UWT88" i="8"/>
  <c r="UWS88" i="8"/>
  <c r="UWR88" i="8"/>
  <c r="UWQ88" i="8"/>
  <c r="UWP88" i="8"/>
  <c r="UWO88" i="8"/>
  <c r="UWN88" i="8"/>
  <c r="UWM88" i="8"/>
  <c r="UWL88" i="8"/>
  <c r="UWK88" i="8"/>
  <c r="UWJ88" i="8"/>
  <c r="UWI88" i="8"/>
  <c r="UWH88" i="8"/>
  <c r="UWG88" i="8"/>
  <c r="UWF88" i="8"/>
  <c r="UWE88" i="8"/>
  <c r="UWD88" i="8"/>
  <c r="UWC88" i="8"/>
  <c r="UWB88" i="8"/>
  <c r="UWA88" i="8"/>
  <c r="UVZ88" i="8"/>
  <c r="UVY88" i="8"/>
  <c r="UVX88" i="8"/>
  <c r="UVW88" i="8"/>
  <c r="UVV88" i="8"/>
  <c r="UVU88" i="8"/>
  <c r="UVT88" i="8"/>
  <c r="UVS88" i="8"/>
  <c r="UVR88" i="8"/>
  <c r="UVQ88" i="8"/>
  <c r="UVP88" i="8"/>
  <c r="UVO88" i="8"/>
  <c r="UVN88" i="8"/>
  <c r="UVM88" i="8"/>
  <c r="UVL88" i="8"/>
  <c r="UVK88" i="8"/>
  <c r="UVJ88" i="8"/>
  <c r="UVI88" i="8"/>
  <c r="UVH88" i="8"/>
  <c r="UVG88" i="8"/>
  <c r="UVF88" i="8"/>
  <c r="UVE88" i="8"/>
  <c r="UVD88" i="8"/>
  <c r="UVC88" i="8"/>
  <c r="UVB88" i="8"/>
  <c r="UVA88" i="8"/>
  <c r="UUZ88" i="8"/>
  <c r="UUY88" i="8"/>
  <c r="UUX88" i="8"/>
  <c r="UUW88" i="8"/>
  <c r="UUV88" i="8"/>
  <c r="UUU88" i="8"/>
  <c r="UUT88" i="8"/>
  <c r="UUS88" i="8"/>
  <c r="UUR88" i="8"/>
  <c r="UUQ88" i="8"/>
  <c r="UUP88" i="8"/>
  <c r="UUO88" i="8"/>
  <c r="UUN88" i="8"/>
  <c r="UUM88" i="8"/>
  <c r="UUL88" i="8"/>
  <c r="UUK88" i="8"/>
  <c r="UUJ88" i="8"/>
  <c r="UUI88" i="8"/>
  <c r="UUH88" i="8"/>
  <c r="UUG88" i="8"/>
  <c r="UUF88" i="8"/>
  <c r="UUE88" i="8"/>
  <c r="UUD88" i="8"/>
  <c r="UUC88" i="8"/>
  <c r="UUB88" i="8"/>
  <c r="UUA88" i="8"/>
  <c r="UTZ88" i="8"/>
  <c r="UTY88" i="8"/>
  <c r="UTX88" i="8"/>
  <c r="UTW88" i="8"/>
  <c r="UTV88" i="8"/>
  <c r="UTU88" i="8"/>
  <c r="UTT88" i="8"/>
  <c r="UTS88" i="8"/>
  <c r="UTR88" i="8"/>
  <c r="UTQ88" i="8"/>
  <c r="UTP88" i="8"/>
  <c r="UTO88" i="8"/>
  <c r="UTN88" i="8"/>
  <c r="UTM88" i="8"/>
  <c r="UTL88" i="8"/>
  <c r="UTK88" i="8"/>
  <c r="UTJ88" i="8"/>
  <c r="UTI88" i="8"/>
  <c r="UTH88" i="8"/>
  <c r="UTG88" i="8"/>
  <c r="UTF88" i="8"/>
  <c r="UTE88" i="8"/>
  <c r="UTD88" i="8"/>
  <c r="UTC88" i="8"/>
  <c r="UTB88" i="8"/>
  <c r="UTA88" i="8"/>
  <c r="USZ88" i="8"/>
  <c r="USY88" i="8"/>
  <c r="USX88" i="8"/>
  <c r="USW88" i="8"/>
  <c r="USV88" i="8"/>
  <c r="USU88" i="8"/>
  <c r="UST88" i="8"/>
  <c r="USS88" i="8"/>
  <c r="USR88" i="8"/>
  <c r="USQ88" i="8"/>
  <c r="USP88" i="8"/>
  <c r="USO88" i="8"/>
  <c r="USN88" i="8"/>
  <c r="USM88" i="8"/>
  <c r="USL88" i="8"/>
  <c r="USK88" i="8"/>
  <c r="USJ88" i="8"/>
  <c r="USI88" i="8"/>
  <c r="USH88" i="8"/>
  <c r="USG88" i="8"/>
  <c r="USF88" i="8"/>
  <c r="USE88" i="8"/>
  <c r="USD88" i="8"/>
  <c r="USC88" i="8"/>
  <c r="USB88" i="8"/>
  <c r="USA88" i="8"/>
  <c r="URZ88" i="8"/>
  <c r="URY88" i="8"/>
  <c r="URX88" i="8"/>
  <c r="URW88" i="8"/>
  <c r="URV88" i="8"/>
  <c r="URU88" i="8"/>
  <c r="URT88" i="8"/>
  <c r="URS88" i="8"/>
  <c r="URR88" i="8"/>
  <c r="URQ88" i="8"/>
  <c r="URP88" i="8"/>
  <c r="URO88" i="8"/>
  <c r="URN88" i="8"/>
  <c r="URM88" i="8"/>
  <c r="URL88" i="8"/>
  <c r="URK88" i="8"/>
  <c r="URJ88" i="8"/>
  <c r="URI88" i="8"/>
  <c r="URH88" i="8"/>
  <c r="URG88" i="8"/>
  <c r="URF88" i="8"/>
  <c r="URE88" i="8"/>
  <c r="URD88" i="8"/>
  <c r="URC88" i="8"/>
  <c r="URB88" i="8"/>
  <c r="URA88" i="8"/>
  <c r="UQZ88" i="8"/>
  <c r="UQY88" i="8"/>
  <c r="UQX88" i="8"/>
  <c r="UQW88" i="8"/>
  <c r="UQV88" i="8"/>
  <c r="UQU88" i="8"/>
  <c r="UQT88" i="8"/>
  <c r="UQS88" i="8"/>
  <c r="UQR88" i="8"/>
  <c r="UQQ88" i="8"/>
  <c r="UQP88" i="8"/>
  <c r="UQO88" i="8"/>
  <c r="UQN88" i="8"/>
  <c r="UQM88" i="8"/>
  <c r="UQL88" i="8"/>
  <c r="UQK88" i="8"/>
  <c r="UQJ88" i="8"/>
  <c r="UQI88" i="8"/>
  <c r="UQH88" i="8"/>
  <c r="UQG88" i="8"/>
  <c r="UQF88" i="8"/>
  <c r="UQE88" i="8"/>
  <c r="UQD88" i="8"/>
  <c r="UQC88" i="8"/>
  <c r="UQB88" i="8"/>
  <c r="UQA88" i="8"/>
  <c r="UPZ88" i="8"/>
  <c r="UPY88" i="8"/>
  <c r="UPX88" i="8"/>
  <c r="UPW88" i="8"/>
  <c r="UPV88" i="8"/>
  <c r="UPU88" i="8"/>
  <c r="UPT88" i="8"/>
  <c r="UPS88" i="8"/>
  <c r="UPR88" i="8"/>
  <c r="UPQ88" i="8"/>
  <c r="UPP88" i="8"/>
  <c r="UPO88" i="8"/>
  <c r="UPN88" i="8"/>
  <c r="UPM88" i="8"/>
  <c r="UPL88" i="8"/>
  <c r="UPK88" i="8"/>
  <c r="UPJ88" i="8"/>
  <c r="UPI88" i="8"/>
  <c r="UPH88" i="8"/>
  <c r="UPG88" i="8"/>
  <c r="UPF88" i="8"/>
  <c r="UPE88" i="8"/>
  <c r="UPD88" i="8"/>
  <c r="UPC88" i="8"/>
  <c r="UPB88" i="8"/>
  <c r="UPA88" i="8"/>
  <c r="UOZ88" i="8"/>
  <c r="UOY88" i="8"/>
  <c r="UOX88" i="8"/>
  <c r="UOW88" i="8"/>
  <c r="UOV88" i="8"/>
  <c r="UOU88" i="8"/>
  <c r="UOT88" i="8"/>
  <c r="UOS88" i="8"/>
  <c r="UOR88" i="8"/>
  <c r="UOQ88" i="8"/>
  <c r="UOP88" i="8"/>
  <c r="UOO88" i="8"/>
  <c r="UON88" i="8"/>
  <c r="UOM88" i="8"/>
  <c r="UOL88" i="8"/>
  <c r="UOK88" i="8"/>
  <c r="UOJ88" i="8"/>
  <c r="UOI88" i="8"/>
  <c r="UOH88" i="8"/>
  <c r="UOG88" i="8"/>
  <c r="UOF88" i="8"/>
  <c r="UOE88" i="8"/>
  <c r="UOD88" i="8"/>
  <c r="UOC88" i="8"/>
  <c r="UOB88" i="8"/>
  <c r="UOA88" i="8"/>
  <c r="UNZ88" i="8"/>
  <c r="UNY88" i="8"/>
  <c r="UNX88" i="8"/>
  <c r="UNW88" i="8"/>
  <c r="UNV88" i="8"/>
  <c r="UNU88" i="8"/>
  <c r="UNT88" i="8"/>
  <c r="UNS88" i="8"/>
  <c r="UNR88" i="8"/>
  <c r="UNQ88" i="8"/>
  <c r="UNP88" i="8"/>
  <c r="UNO88" i="8"/>
  <c r="UNN88" i="8"/>
  <c r="UNM88" i="8"/>
  <c r="UNL88" i="8"/>
  <c r="UNK88" i="8"/>
  <c r="UNJ88" i="8"/>
  <c r="UNI88" i="8"/>
  <c r="UNH88" i="8"/>
  <c r="UNG88" i="8"/>
  <c r="UNF88" i="8"/>
  <c r="UNE88" i="8"/>
  <c r="UND88" i="8"/>
  <c r="UNC88" i="8"/>
  <c r="UNB88" i="8"/>
  <c r="UNA88" i="8"/>
  <c r="UMZ88" i="8"/>
  <c r="UMY88" i="8"/>
  <c r="UMX88" i="8"/>
  <c r="UMW88" i="8"/>
  <c r="UMV88" i="8"/>
  <c r="UMU88" i="8"/>
  <c r="UMT88" i="8"/>
  <c r="UMS88" i="8"/>
  <c r="UMR88" i="8"/>
  <c r="UMQ88" i="8"/>
  <c r="UMP88" i="8"/>
  <c r="UMO88" i="8"/>
  <c r="UMN88" i="8"/>
  <c r="UMM88" i="8"/>
  <c r="UML88" i="8"/>
  <c r="UMK88" i="8"/>
  <c r="UMJ88" i="8"/>
  <c r="UMI88" i="8"/>
  <c r="UMH88" i="8"/>
  <c r="UMG88" i="8"/>
  <c r="UMF88" i="8"/>
  <c r="UME88" i="8"/>
  <c r="UMD88" i="8"/>
  <c r="UMC88" i="8"/>
  <c r="UMB88" i="8"/>
  <c r="UMA88" i="8"/>
  <c r="ULZ88" i="8"/>
  <c r="ULY88" i="8"/>
  <c r="ULX88" i="8"/>
  <c r="ULW88" i="8"/>
  <c r="ULV88" i="8"/>
  <c r="ULU88" i="8"/>
  <c r="ULT88" i="8"/>
  <c r="ULS88" i="8"/>
  <c r="ULR88" i="8"/>
  <c r="ULQ88" i="8"/>
  <c r="ULP88" i="8"/>
  <c r="ULO88" i="8"/>
  <c r="ULN88" i="8"/>
  <c r="ULM88" i="8"/>
  <c r="ULL88" i="8"/>
  <c r="ULK88" i="8"/>
  <c r="ULJ88" i="8"/>
  <c r="ULI88" i="8"/>
  <c r="ULH88" i="8"/>
  <c r="ULG88" i="8"/>
  <c r="ULF88" i="8"/>
  <c r="ULE88" i="8"/>
  <c r="ULD88" i="8"/>
  <c r="ULC88" i="8"/>
  <c r="ULB88" i="8"/>
  <c r="ULA88" i="8"/>
  <c r="UKZ88" i="8"/>
  <c r="UKY88" i="8"/>
  <c r="UKX88" i="8"/>
  <c r="UKW88" i="8"/>
  <c r="UKV88" i="8"/>
  <c r="UKU88" i="8"/>
  <c r="UKT88" i="8"/>
  <c r="UKS88" i="8"/>
  <c r="UKR88" i="8"/>
  <c r="UKQ88" i="8"/>
  <c r="UKP88" i="8"/>
  <c r="UKO88" i="8"/>
  <c r="UKN88" i="8"/>
  <c r="UKM88" i="8"/>
  <c r="UKL88" i="8"/>
  <c r="UKK88" i="8"/>
  <c r="UKJ88" i="8"/>
  <c r="UKI88" i="8"/>
  <c r="UKH88" i="8"/>
  <c r="UKG88" i="8"/>
  <c r="UKF88" i="8"/>
  <c r="UKE88" i="8"/>
  <c r="UKD88" i="8"/>
  <c r="UKC88" i="8"/>
  <c r="UKB88" i="8"/>
  <c r="UKA88" i="8"/>
  <c r="UJZ88" i="8"/>
  <c r="UJY88" i="8"/>
  <c r="UJX88" i="8"/>
  <c r="UJW88" i="8"/>
  <c r="UJV88" i="8"/>
  <c r="UJU88" i="8"/>
  <c r="UJT88" i="8"/>
  <c r="UJS88" i="8"/>
  <c r="UJR88" i="8"/>
  <c r="UJQ88" i="8"/>
  <c r="UJP88" i="8"/>
  <c r="UJO88" i="8"/>
  <c r="UJN88" i="8"/>
  <c r="UJM88" i="8"/>
  <c r="UJL88" i="8"/>
  <c r="UJK88" i="8"/>
  <c r="UJJ88" i="8"/>
  <c r="UJI88" i="8"/>
  <c r="UJH88" i="8"/>
  <c r="UJG88" i="8"/>
  <c r="UJF88" i="8"/>
  <c r="UJE88" i="8"/>
  <c r="UJD88" i="8"/>
  <c r="UJC88" i="8"/>
  <c r="UJB88" i="8"/>
  <c r="UJA88" i="8"/>
  <c r="UIZ88" i="8"/>
  <c r="UIY88" i="8"/>
  <c r="UIX88" i="8"/>
  <c r="UIW88" i="8"/>
  <c r="UIV88" i="8"/>
  <c r="UIU88" i="8"/>
  <c r="UIT88" i="8"/>
  <c r="UIS88" i="8"/>
  <c r="UIR88" i="8"/>
  <c r="UIQ88" i="8"/>
  <c r="UIP88" i="8"/>
  <c r="UIO88" i="8"/>
  <c r="UIN88" i="8"/>
  <c r="UIM88" i="8"/>
  <c r="UIL88" i="8"/>
  <c r="UIK88" i="8"/>
  <c r="UIJ88" i="8"/>
  <c r="UII88" i="8"/>
  <c r="UIH88" i="8"/>
  <c r="UIG88" i="8"/>
  <c r="UIF88" i="8"/>
  <c r="UIE88" i="8"/>
  <c r="UID88" i="8"/>
  <c r="UIC88" i="8"/>
  <c r="UIB88" i="8"/>
  <c r="UIA88" i="8"/>
  <c r="UHZ88" i="8"/>
  <c r="UHY88" i="8"/>
  <c r="UHX88" i="8"/>
  <c r="UHW88" i="8"/>
  <c r="UHV88" i="8"/>
  <c r="UHU88" i="8"/>
  <c r="UHT88" i="8"/>
  <c r="UHS88" i="8"/>
  <c r="UHR88" i="8"/>
  <c r="UHQ88" i="8"/>
  <c r="UHP88" i="8"/>
  <c r="UHO88" i="8"/>
  <c r="UHN88" i="8"/>
  <c r="UHM88" i="8"/>
  <c r="UHL88" i="8"/>
  <c r="UHK88" i="8"/>
  <c r="UHJ88" i="8"/>
  <c r="UHI88" i="8"/>
  <c r="UHH88" i="8"/>
  <c r="UHG88" i="8"/>
  <c r="UHF88" i="8"/>
  <c r="UHE88" i="8"/>
  <c r="UHD88" i="8"/>
  <c r="UHC88" i="8"/>
  <c r="UHB88" i="8"/>
  <c r="UHA88" i="8"/>
  <c r="UGZ88" i="8"/>
  <c r="UGY88" i="8"/>
  <c r="UGX88" i="8"/>
  <c r="UGW88" i="8"/>
  <c r="UGV88" i="8"/>
  <c r="UGU88" i="8"/>
  <c r="UGT88" i="8"/>
  <c r="UGS88" i="8"/>
  <c r="UGR88" i="8"/>
  <c r="UGQ88" i="8"/>
  <c r="UGP88" i="8"/>
  <c r="UGO88" i="8"/>
  <c r="UGN88" i="8"/>
  <c r="UGM88" i="8"/>
  <c r="UGL88" i="8"/>
  <c r="UGK88" i="8"/>
  <c r="UGJ88" i="8"/>
  <c r="UGI88" i="8"/>
  <c r="UGH88" i="8"/>
  <c r="UGG88" i="8"/>
  <c r="UGF88" i="8"/>
  <c r="UGE88" i="8"/>
  <c r="UGD88" i="8"/>
  <c r="UGC88" i="8"/>
  <c r="UGB88" i="8"/>
  <c r="UGA88" i="8"/>
  <c r="UFZ88" i="8"/>
  <c r="UFY88" i="8"/>
  <c r="UFX88" i="8"/>
  <c r="UFW88" i="8"/>
  <c r="UFV88" i="8"/>
  <c r="UFU88" i="8"/>
  <c r="UFT88" i="8"/>
  <c r="UFS88" i="8"/>
  <c r="UFR88" i="8"/>
  <c r="UFQ88" i="8"/>
  <c r="UFP88" i="8"/>
  <c r="UFO88" i="8"/>
  <c r="UFN88" i="8"/>
  <c r="UFM88" i="8"/>
  <c r="UFL88" i="8"/>
  <c r="UFK88" i="8"/>
  <c r="UFJ88" i="8"/>
  <c r="UFI88" i="8"/>
  <c r="UFH88" i="8"/>
  <c r="UFG88" i="8"/>
  <c r="UFF88" i="8"/>
  <c r="UFE88" i="8"/>
  <c r="UFD88" i="8"/>
  <c r="UFC88" i="8"/>
  <c r="UFB88" i="8"/>
  <c r="UFA88" i="8"/>
  <c r="UEZ88" i="8"/>
  <c r="UEY88" i="8"/>
  <c r="UEX88" i="8"/>
  <c r="UEW88" i="8"/>
  <c r="UEV88" i="8"/>
  <c r="UEU88" i="8"/>
  <c r="UET88" i="8"/>
  <c r="UES88" i="8"/>
  <c r="UER88" i="8"/>
  <c r="UEQ88" i="8"/>
  <c r="UEP88" i="8"/>
  <c r="UEO88" i="8"/>
  <c r="UEN88" i="8"/>
  <c r="UEM88" i="8"/>
  <c r="UEL88" i="8"/>
  <c r="UEK88" i="8"/>
  <c r="UEJ88" i="8"/>
  <c r="UEI88" i="8"/>
  <c r="UEH88" i="8"/>
  <c r="UEG88" i="8"/>
  <c r="UEF88" i="8"/>
  <c r="UEE88" i="8"/>
  <c r="UED88" i="8"/>
  <c r="UEC88" i="8"/>
  <c r="UEB88" i="8"/>
  <c r="UEA88" i="8"/>
  <c r="UDZ88" i="8"/>
  <c r="UDY88" i="8"/>
  <c r="UDX88" i="8"/>
  <c r="UDW88" i="8"/>
  <c r="UDV88" i="8"/>
  <c r="UDU88" i="8"/>
  <c r="UDT88" i="8"/>
  <c r="UDS88" i="8"/>
  <c r="UDR88" i="8"/>
  <c r="UDQ88" i="8"/>
  <c r="UDP88" i="8"/>
  <c r="UDO88" i="8"/>
  <c r="UDN88" i="8"/>
  <c r="UDM88" i="8"/>
  <c r="UDL88" i="8"/>
  <c r="UDK88" i="8"/>
  <c r="UDJ88" i="8"/>
  <c r="UDI88" i="8"/>
  <c r="UDH88" i="8"/>
  <c r="UDG88" i="8"/>
  <c r="UDF88" i="8"/>
  <c r="UDE88" i="8"/>
  <c r="UDD88" i="8"/>
  <c r="UDC88" i="8"/>
  <c r="UDB88" i="8"/>
  <c r="UDA88" i="8"/>
  <c r="UCZ88" i="8"/>
  <c r="UCY88" i="8"/>
  <c r="UCX88" i="8"/>
  <c r="UCW88" i="8"/>
  <c r="UCV88" i="8"/>
  <c r="UCU88" i="8"/>
  <c r="UCT88" i="8"/>
  <c r="UCS88" i="8"/>
  <c r="UCR88" i="8"/>
  <c r="UCQ88" i="8"/>
  <c r="UCP88" i="8"/>
  <c r="UCO88" i="8"/>
  <c r="UCN88" i="8"/>
  <c r="UCM88" i="8"/>
  <c r="UCL88" i="8"/>
  <c r="UCK88" i="8"/>
  <c r="UCJ88" i="8"/>
  <c r="UCI88" i="8"/>
  <c r="UCH88" i="8"/>
  <c r="UCG88" i="8"/>
  <c r="UCF88" i="8"/>
  <c r="UCE88" i="8"/>
  <c r="UCD88" i="8"/>
  <c r="UCC88" i="8"/>
  <c r="UCB88" i="8"/>
  <c r="UCA88" i="8"/>
  <c r="UBZ88" i="8"/>
  <c r="UBY88" i="8"/>
  <c r="UBX88" i="8"/>
  <c r="UBW88" i="8"/>
  <c r="UBV88" i="8"/>
  <c r="UBU88" i="8"/>
  <c r="UBT88" i="8"/>
  <c r="UBS88" i="8"/>
  <c r="UBR88" i="8"/>
  <c r="UBQ88" i="8"/>
  <c r="UBP88" i="8"/>
  <c r="UBO88" i="8"/>
  <c r="UBN88" i="8"/>
  <c r="UBM88" i="8"/>
  <c r="UBL88" i="8"/>
  <c r="UBK88" i="8"/>
  <c r="UBJ88" i="8"/>
  <c r="UBI88" i="8"/>
  <c r="UBH88" i="8"/>
  <c r="UBG88" i="8"/>
  <c r="UBF88" i="8"/>
  <c r="UBE88" i="8"/>
  <c r="UBD88" i="8"/>
  <c r="UBC88" i="8"/>
  <c r="UBB88" i="8"/>
  <c r="UBA88" i="8"/>
  <c r="UAZ88" i="8"/>
  <c r="UAY88" i="8"/>
  <c r="UAX88" i="8"/>
  <c r="UAW88" i="8"/>
  <c r="UAV88" i="8"/>
  <c r="UAU88" i="8"/>
  <c r="UAT88" i="8"/>
  <c r="UAS88" i="8"/>
  <c r="UAR88" i="8"/>
  <c r="UAQ88" i="8"/>
  <c r="UAP88" i="8"/>
  <c r="UAO88" i="8"/>
  <c r="UAN88" i="8"/>
  <c r="UAM88" i="8"/>
  <c r="UAL88" i="8"/>
  <c r="UAK88" i="8"/>
  <c r="UAJ88" i="8"/>
  <c r="UAI88" i="8"/>
  <c r="UAH88" i="8"/>
  <c r="UAG88" i="8"/>
  <c r="UAF88" i="8"/>
  <c r="UAE88" i="8"/>
  <c r="UAD88" i="8"/>
  <c r="UAC88" i="8"/>
  <c r="UAB88" i="8"/>
  <c r="UAA88" i="8"/>
  <c r="TZZ88" i="8"/>
  <c r="TZY88" i="8"/>
  <c r="TZX88" i="8"/>
  <c r="TZW88" i="8"/>
  <c r="TZV88" i="8"/>
  <c r="TZU88" i="8"/>
  <c r="TZT88" i="8"/>
  <c r="TZS88" i="8"/>
  <c r="TZR88" i="8"/>
  <c r="TZQ88" i="8"/>
  <c r="TZP88" i="8"/>
  <c r="TZO88" i="8"/>
  <c r="TZN88" i="8"/>
  <c r="TZM88" i="8"/>
  <c r="TZL88" i="8"/>
  <c r="TZK88" i="8"/>
  <c r="TZJ88" i="8"/>
  <c r="TZI88" i="8"/>
  <c r="TZH88" i="8"/>
  <c r="TZG88" i="8"/>
  <c r="TZF88" i="8"/>
  <c r="TZE88" i="8"/>
  <c r="TZD88" i="8"/>
  <c r="TZC88" i="8"/>
  <c r="TZB88" i="8"/>
  <c r="TZA88" i="8"/>
  <c r="TYZ88" i="8"/>
  <c r="TYY88" i="8"/>
  <c r="TYX88" i="8"/>
  <c r="TYW88" i="8"/>
  <c r="TYV88" i="8"/>
  <c r="TYU88" i="8"/>
  <c r="TYT88" i="8"/>
  <c r="TYS88" i="8"/>
  <c r="TYR88" i="8"/>
  <c r="TYQ88" i="8"/>
  <c r="TYP88" i="8"/>
  <c r="TYO88" i="8"/>
  <c r="TYN88" i="8"/>
  <c r="TYM88" i="8"/>
  <c r="TYL88" i="8"/>
  <c r="TYK88" i="8"/>
  <c r="TYJ88" i="8"/>
  <c r="TYI88" i="8"/>
  <c r="TYH88" i="8"/>
  <c r="TYG88" i="8"/>
  <c r="TYF88" i="8"/>
  <c r="TYE88" i="8"/>
  <c r="TYD88" i="8"/>
  <c r="TYC88" i="8"/>
  <c r="TYB88" i="8"/>
  <c r="TYA88" i="8"/>
  <c r="TXZ88" i="8"/>
  <c r="TXY88" i="8"/>
  <c r="TXX88" i="8"/>
  <c r="TXW88" i="8"/>
  <c r="TXV88" i="8"/>
  <c r="TXU88" i="8"/>
  <c r="TXT88" i="8"/>
  <c r="TXS88" i="8"/>
  <c r="TXR88" i="8"/>
  <c r="TXQ88" i="8"/>
  <c r="TXP88" i="8"/>
  <c r="TXO88" i="8"/>
  <c r="TXN88" i="8"/>
  <c r="TXM88" i="8"/>
  <c r="TXL88" i="8"/>
  <c r="TXK88" i="8"/>
  <c r="TXJ88" i="8"/>
  <c r="TXI88" i="8"/>
  <c r="TXH88" i="8"/>
  <c r="TXG88" i="8"/>
  <c r="TXF88" i="8"/>
  <c r="TXE88" i="8"/>
  <c r="TXD88" i="8"/>
  <c r="TXC88" i="8"/>
  <c r="TXB88" i="8"/>
  <c r="TXA88" i="8"/>
  <c r="TWZ88" i="8"/>
  <c r="TWY88" i="8"/>
  <c r="TWX88" i="8"/>
  <c r="TWW88" i="8"/>
  <c r="TWV88" i="8"/>
  <c r="TWU88" i="8"/>
  <c r="TWT88" i="8"/>
  <c r="TWS88" i="8"/>
  <c r="TWR88" i="8"/>
  <c r="TWQ88" i="8"/>
  <c r="TWP88" i="8"/>
  <c r="TWO88" i="8"/>
  <c r="TWN88" i="8"/>
  <c r="TWM88" i="8"/>
  <c r="TWL88" i="8"/>
  <c r="TWK88" i="8"/>
  <c r="TWJ88" i="8"/>
  <c r="TWI88" i="8"/>
  <c r="TWH88" i="8"/>
  <c r="TWG88" i="8"/>
  <c r="TWF88" i="8"/>
  <c r="TWE88" i="8"/>
  <c r="TWD88" i="8"/>
  <c r="TWC88" i="8"/>
  <c r="TWB88" i="8"/>
  <c r="TWA88" i="8"/>
  <c r="TVZ88" i="8"/>
  <c r="TVY88" i="8"/>
  <c r="TVX88" i="8"/>
  <c r="TVW88" i="8"/>
  <c r="TVV88" i="8"/>
  <c r="TVU88" i="8"/>
  <c r="TVT88" i="8"/>
  <c r="TVS88" i="8"/>
  <c r="TVR88" i="8"/>
  <c r="TVQ88" i="8"/>
  <c r="TVP88" i="8"/>
  <c r="TVO88" i="8"/>
  <c r="TVN88" i="8"/>
  <c r="TVM88" i="8"/>
  <c r="TVL88" i="8"/>
  <c r="TVK88" i="8"/>
  <c r="TVJ88" i="8"/>
  <c r="TVI88" i="8"/>
  <c r="TVH88" i="8"/>
  <c r="TVG88" i="8"/>
  <c r="TVF88" i="8"/>
  <c r="TVE88" i="8"/>
  <c r="TVD88" i="8"/>
  <c r="TVC88" i="8"/>
  <c r="TVB88" i="8"/>
  <c r="TVA88" i="8"/>
  <c r="TUZ88" i="8"/>
  <c r="TUY88" i="8"/>
  <c r="TUX88" i="8"/>
  <c r="TUW88" i="8"/>
  <c r="TUV88" i="8"/>
  <c r="TUU88" i="8"/>
  <c r="TUT88" i="8"/>
  <c r="TUS88" i="8"/>
  <c r="TUR88" i="8"/>
  <c r="TUQ88" i="8"/>
  <c r="TUP88" i="8"/>
  <c r="TUO88" i="8"/>
  <c r="TUN88" i="8"/>
  <c r="TUM88" i="8"/>
  <c r="TUL88" i="8"/>
  <c r="TUK88" i="8"/>
  <c r="TUJ88" i="8"/>
  <c r="TUI88" i="8"/>
  <c r="TUH88" i="8"/>
  <c r="TUG88" i="8"/>
  <c r="TUF88" i="8"/>
  <c r="TUE88" i="8"/>
  <c r="TUD88" i="8"/>
  <c r="TUC88" i="8"/>
  <c r="TUB88" i="8"/>
  <c r="TUA88" i="8"/>
  <c r="TTZ88" i="8"/>
  <c r="TTY88" i="8"/>
  <c r="TTX88" i="8"/>
  <c r="TTW88" i="8"/>
  <c r="TTV88" i="8"/>
  <c r="TTU88" i="8"/>
  <c r="TTT88" i="8"/>
  <c r="TTS88" i="8"/>
  <c r="TTR88" i="8"/>
  <c r="TTQ88" i="8"/>
  <c r="TTP88" i="8"/>
  <c r="TTO88" i="8"/>
  <c r="TTN88" i="8"/>
  <c r="TTM88" i="8"/>
  <c r="TTL88" i="8"/>
  <c r="TTK88" i="8"/>
  <c r="TTJ88" i="8"/>
  <c r="TTI88" i="8"/>
  <c r="TTH88" i="8"/>
  <c r="TTG88" i="8"/>
  <c r="TTF88" i="8"/>
  <c r="TTE88" i="8"/>
  <c r="TTD88" i="8"/>
  <c r="TTC88" i="8"/>
  <c r="TTB88" i="8"/>
  <c r="TTA88" i="8"/>
  <c r="TSZ88" i="8"/>
  <c r="TSY88" i="8"/>
  <c r="TSX88" i="8"/>
  <c r="TSW88" i="8"/>
  <c r="TSV88" i="8"/>
  <c r="TSU88" i="8"/>
  <c r="TST88" i="8"/>
  <c r="TSS88" i="8"/>
  <c r="TSR88" i="8"/>
  <c r="TSQ88" i="8"/>
  <c r="TSP88" i="8"/>
  <c r="TSO88" i="8"/>
  <c r="TSN88" i="8"/>
  <c r="TSM88" i="8"/>
  <c r="TSL88" i="8"/>
  <c r="TSK88" i="8"/>
  <c r="TSJ88" i="8"/>
  <c r="TSI88" i="8"/>
  <c r="TSH88" i="8"/>
  <c r="TSG88" i="8"/>
  <c r="TSF88" i="8"/>
  <c r="TSE88" i="8"/>
  <c r="TSD88" i="8"/>
  <c r="TSC88" i="8"/>
  <c r="TSB88" i="8"/>
  <c r="TSA88" i="8"/>
  <c r="TRZ88" i="8"/>
  <c r="TRY88" i="8"/>
  <c r="TRX88" i="8"/>
  <c r="TRW88" i="8"/>
  <c r="TRV88" i="8"/>
  <c r="TRU88" i="8"/>
  <c r="TRT88" i="8"/>
  <c r="TRS88" i="8"/>
  <c r="TRR88" i="8"/>
  <c r="TRQ88" i="8"/>
  <c r="TRP88" i="8"/>
  <c r="TRO88" i="8"/>
  <c r="TRN88" i="8"/>
  <c r="TRM88" i="8"/>
  <c r="TRL88" i="8"/>
  <c r="TRK88" i="8"/>
  <c r="TRJ88" i="8"/>
  <c r="TRI88" i="8"/>
  <c r="TRH88" i="8"/>
  <c r="TRG88" i="8"/>
  <c r="TRF88" i="8"/>
  <c r="TRE88" i="8"/>
  <c r="TRD88" i="8"/>
  <c r="TRC88" i="8"/>
  <c r="TRB88" i="8"/>
  <c r="TRA88" i="8"/>
  <c r="TQZ88" i="8"/>
  <c r="TQY88" i="8"/>
  <c r="TQX88" i="8"/>
  <c r="TQW88" i="8"/>
  <c r="TQV88" i="8"/>
  <c r="TQU88" i="8"/>
  <c r="TQT88" i="8"/>
  <c r="TQS88" i="8"/>
  <c r="TQR88" i="8"/>
  <c r="TQQ88" i="8"/>
  <c r="TQP88" i="8"/>
  <c r="TQO88" i="8"/>
  <c r="TQN88" i="8"/>
  <c r="TQM88" i="8"/>
  <c r="TQL88" i="8"/>
  <c r="TQK88" i="8"/>
  <c r="TQJ88" i="8"/>
  <c r="TQI88" i="8"/>
  <c r="TQH88" i="8"/>
  <c r="TQG88" i="8"/>
  <c r="TQF88" i="8"/>
  <c r="TQE88" i="8"/>
  <c r="TQD88" i="8"/>
  <c r="TQC88" i="8"/>
  <c r="TQB88" i="8"/>
  <c r="TQA88" i="8"/>
  <c r="TPZ88" i="8"/>
  <c r="TPY88" i="8"/>
  <c r="TPX88" i="8"/>
  <c r="TPW88" i="8"/>
  <c r="TPV88" i="8"/>
  <c r="TPU88" i="8"/>
  <c r="TPT88" i="8"/>
  <c r="TPS88" i="8"/>
  <c r="TPR88" i="8"/>
  <c r="TPQ88" i="8"/>
  <c r="TPP88" i="8"/>
  <c r="TPO88" i="8"/>
  <c r="TPN88" i="8"/>
  <c r="TPM88" i="8"/>
  <c r="TPL88" i="8"/>
  <c r="TPK88" i="8"/>
  <c r="TPJ88" i="8"/>
  <c r="TPI88" i="8"/>
  <c r="TPH88" i="8"/>
  <c r="TPG88" i="8"/>
  <c r="TPF88" i="8"/>
  <c r="TPE88" i="8"/>
  <c r="TPD88" i="8"/>
  <c r="TPC88" i="8"/>
  <c r="TPB88" i="8"/>
  <c r="TPA88" i="8"/>
  <c r="TOZ88" i="8"/>
  <c r="TOY88" i="8"/>
  <c r="TOX88" i="8"/>
  <c r="TOW88" i="8"/>
  <c r="TOV88" i="8"/>
  <c r="TOU88" i="8"/>
  <c r="TOT88" i="8"/>
  <c r="TOS88" i="8"/>
  <c r="TOR88" i="8"/>
  <c r="TOQ88" i="8"/>
  <c r="TOP88" i="8"/>
  <c r="TOO88" i="8"/>
  <c r="TON88" i="8"/>
  <c r="TOM88" i="8"/>
  <c r="TOL88" i="8"/>
  <c r="TOK88" i="8"/>
  <c r="TOJ88" i="8"/>
  <c r="TOI88" i="8"/>
  <c r="TOH88" i="8"/>
  <c r="TOG88" i="8"/>
  <c r="TOF88" i="8"/>
  <c r="TOE88" i="8"/>
  <c r="TOD88" i="8"/>
  <c r="TOC88" i="8"/>
  <c r="TOB88" i="8"/>
  <c r="TOA88" i="8"/>
  <c r="TNZ88" i="8"/>
  <c r="TNY88" i="8"/>
  <c r="TNX88" i="8"/>
  <c r="TNW88" i="8"/>
  <c r="TNV88" i="8"/>
  <c r="TNU88" i="8"/>
  <c r="TNT88" i="8"/>
  <c r="TNS88" i="8"/>
  <c r="TNR88" i="8"/>
  <c r="TNQ88" i="8"/>
  <c r="TNP88" i="8"/>
  <c r="TNO88" i="8"/>
  <c r="TNN88" i="8"/>
  <c r="TNM88" i="8"/>
  <c r="TNL88" i="8"/>
  <c r="TNK88" i="8"/>
  <c r="TNJ88" i="8"/>
  <c r="TNI88" i="8"/>
  <c r="TNH88" i="8"/>
  <c r="TNG88" i="8"/>
  <c r="TNF88" i="8"/>
  <c r="TNE88" i="8"/>
  <c r="TND88" i="8"/>
  <c r="TNC88" i="8"/>
  <c r="TNB88" i="8"/>
  <c r="TNA88" i="8"/>
  <c r="TMZ88" i="8"/>
  <c r="TMY88" i="8"/>
  <c r="TMX88" i="8"/>
  <c r="TMW88" i="8"/>
  <c r="TMV88" i="8"/>
  <c r="TMU88" i="8"/>
  <c r="TMT88" i="8"/>
  <c r="TMS88" i="8"/>
  <c r="TMR88" i="8"/>
  <c r="TMQ88" i="8"/>
  <c r="TMP88" i="8"/>
  <c r="TMO88" i="8"/>
  <c r="TMN88" i="8"/>
  <c r="TMM88" i="8"/>
  <c r="TML88" i="8"/>
  <c r="TMK88" i="8"/>
  <c r="TMJ88" i="8"/>
  <c r="TMI88" i="8"/>
  <c r="TMH88" i="8"/>
  <c r="TMG88" i="8"/>
  <c r="TMF88" i="8"/>
  <c r="TME88" i="8"/>
  <c r="TMD88" i="8"/>
  <c r="TMC88" i="8"/>
  <c r="TMB88" i="8"/>
  <c r="TMA88" i="8"/>
  <c r="TLZ88" i="8"/>
  <c r="TLY88" i="8"/>
  <c r="TLX88" i="8"/>
  <c r="TLW88" i="8"/>
  <c r="TLV88" i="8"/>
  <c r="TLU88" i="8"/>
  <c r="TLT88" i="8"/>
  <c r="TLS88" i="8"/>
  <c r="TLR88" i="8"/>
  <c r="TLQ88" i="8"/>
  <c r="TLP88" i="8"/>
  <c r="TLO88" i="8"/>
  <c r="TLN88" i="8"/>
  <c r="TLM88" i="8"/>
  <c r="TLL88" i="8"/>
  <c r="TLK88" i="8"/>
  <c r="TLJ88" i="8"/>
  <c r="TLI88" i="8"/>
  <c r="TLH88" i="8"/>
  <c r="TLG88" i="8"/>
  <c r="TLF88" i="8"/>
  <c r="TLE88" i="8"/>
  <c r="TLD88" i="8"/>
  <c r="TLC88" i="8"/>
  <c r="TLB88" i="8"/>
  <c r="TLA88" i="8"/>
  <c r="TKZ88" i="8"/>
  <c r="TKY88" i="8"/>
  <c r="TKX88" i="8"/>
  <c r="TKW88" i="8"/>
  <c r="TKV88" i="8"/>
  <c r="TKU88" i="8"/>
  <c r="TKT88" i="8"/>
  <c r="TKS88" i="8"/>
  <c r="TKR88" i="8"/>
  <c r="TKQ88" i="8"/>
  <c r="TKP88" i="8"/>
  <c r="TKO88" i="8"/>
  <c r="TKN88" i="8"/>
  <c r="TKM88" i="8"/>
  <c r="TKL88" i="8"/>
  <c r="TKK88" i="8"/>
  <c r="TKJ88" i="8"/>
  <c r="TKI88" i="8"/>
  <c r="TKH88" i="8"/>
  <c r="TKG88" i="8"/>
  <c r="TKF88" i="8"/>
  <c r="TKE88" i="8"/>
  <c r="TKD88" i="8"/>
  <c r="TKC88" i="8"/>
  <c r="TKB88" i="8"/>
  <c r="TKA88" i="8"/>
  <c r="TJZ88" i="8"/>
  <c r="TJY88" i="8"/>
  <c r="TJX88" i="8"/>
  <c r="TJW88" i="8"/>
  <c r="TJV88" i="8"/>
  <c r="TJU88" i="8"/>
  <c r="TJT88" i="8"/>
  <c r="TJS88" i="8"/>
  <c r="TJR88" i="8"/>
  <c r="TJQ88" i="8"/>
  <c r="TJP88" i="8"/>
  <c r="TJO88" i="8"/>
  <c r="TJN88" i="8"/>
  <c r="TJM88" i="8"/>
  <c r="TJL88" i="8"/>
  <c r="TJK88" i="8"/>
  <c r="TJJ88" i="8"/>
  <c r="TJI88" i="8"/>
  <c r="TJH88" i="8"/>
  <c r="TJG88" i="8"/>
  <c r="TJF88" i="8"/>
  <c r="TJE88" i="8"/>
  <c r="TJD88" i="8"/>
  <c r="TJC88" i="8"/>
  <c r="TJB88" i="8"/>
  <c r="TJA88" i="8"/>
  <c r="TIZ88" i="8"/>
  <c r="TIY88" i="8"/>
  <c r="TIX88" i="8"/>
  <c r="TIW88" i="8"/>
  <c r="TIV88" i="8"/>
  <c r="TIU88" i="8"/>
  <c r="TIT88" i="8"/>
  <c r="TIS88" i="8"/>
  <c r="TIR88" i="8"/>
  <c r="TIQ88" i="8"/>
  <c r="TIP88" i="8"/>
  <c r="TIO88" i="8"/>
  <c r="TIN88" i="8"/>
  <c r="TIM88" i="8"/>
  <c r="TIL88" i="8"/>
  <c r="TIK88" i="8"/>
  <c r="TIJ88" i="8"/>
  <c r="TII88" i="8"/>
  <c r="TIH88" i="8"/>
  <c r="TIG88" i="8"/>
  <c r="TIF88" i="8"/>
  <c r="TIE88" i="8"/>
  <c r="TID88" i="8"/>
  <c r="TIC88" i="8"/>
  <c r="TIB88" i="8"/>
  <c r="TIA88" i="8"/>
  <c r="THZ88" i="8"/>
  <c r="THY88" i="8"/>
  <c r="THX88" i="8"/>
  <c r="THW88" i="8"/>
  <c r="THV88" i="8"/>
  <c r="THU88" i="8"/>
  <c r="THT88" i="8"/>
  <c r="THS88" i="8"/>
  <c r="THR88" i="8"/>
  <c r="THQ88" i="8"/>
  <c r="THP88" i="8"/>
  <c r="THO88" i="8"/>
  <c r="THN88" i="8"/>
  <c r="THM88" i="8"/>
  <c r="THL88" i="8"/>
  <c r="THK88" i="8"/>
  <c r="THJ88" i="8"/>
  <c r="THI88" i="8"/>
  <c r="THH88" i="8"/>
  <c r="THG88" i="8"/>
  <c r="THF88" i="8"/>
  <c r="THE88" i="8"/>
  <c r="THD88" i="8"/>
  <c r="THC88" i="8"/>
  <c r="THB88" i="8"/>
  <c r="THA88" i="8"/>
  <c r="TGZ88" i="8"/>
  <c r="TGY88" i="8"/>
  <c r="TGX88" i="8"/>
  <c r="TGW88" i="8"/>
  <c r="TGV88" i="8"/>
  <c r="TGU88" i="8"/>
  <c r="TGT88" i="8"/>
  <c r="TGS88" i="8"/>
  <c r="TGR88" i="8"/>
  <c r="TGQ88" i="8"/>
  <c r="TGP88" i="8"/>
  <c r="TGO88" i="8"/>
  <c r="TGN88" i="8"/>
  <c r="TGM88" i="8"/>
  <c r="TGL88" i="8"/>
  <c r="TGK88" i="8"/>
  <c r="TGJ88" i="8"/>
  <c r="TGI88" i="8"/>
  <c r="TGH88" i="8"/>
  <c r="TGG88" i="8"/>
  <c r="TGF88" i="8"/>
  <c r="TGE88" i="8"/>
  <c r="TGD88" i="8"/>
  <c r="TGC88" i="8"/>
  <c r="TGB88" i="8"/>
  <c r="TGA88" i="8"/>
  <c r="TFZ88" i="8"/>
  <c r="TFY88" i="8"/>
  <c r="TFX88" i="8"/>
  <c r="TFW88" i="8"/>
  <c r="TFV88" i="8"/>
  <c r="TFU88" i="8"/>
  <c r="TFT88" i="8"/>
  <c r="TFS88" i="8"/>
  <c r="TFR88" i="8"/>
  <c r="TFQ88" i="8"/>
  <c r="TFP88" i="8"/>
  <c r="TFO88" i="8"/>
  <c r="TFN88" i="8"/>
  <c r="TFM88" i="8"/>
  <c r="TFL88" i="8"/>
  <c r="TFK88" i="8"/>
  <c r="TFJ88" i="8"/>
  <c r="TFI88" i="8"/>
  <c r="TFH88" i="8"/>
  <c r="TFG88" i="8"/>
  <c r="TFF88" i="8"/>
  <c r="TFE88" i="8"/>
  <c r="TFD88" i="8"/>
  <c r="TFC88" i="8"/>
  <c r="TFB88" i="8"/>
  <c r="TFA88" i="8"/>
  <c r="TEZ88" i="8"/>
  <c r="TEY88" i="8"/>
  <c r="TEX88" i="8"/>
  <c r="TEW88" i="8"/>
  <c r="TEV88" i="8"/>
  <c r="TEU88" i="8"/>
  <c r="TET88" i="8"/>
  <c r="TES88" i="8"/>
  <c r="TER88" i="8"/>
  <c r="TEQ88" i="8"/>
  <c r="TEP88" i="8"/>
  <c r="TEO88" i="8"/>
  <c r="TEN88" i="8"/>
  <c r="TEM88" i="8"/>
  <c r="TEL88" i="8"/>
  <c r="TEK88" i="8"/>
  <c r="TEJ88" i="8"/>
  <c r="TEI88" i="8"/>
  <c r="TEH88" i="8"/>
  <c r="TEG88" i="8"/>
  <c r="TEF88" i="8"/>
  <c r="TEE88" i="8"/>
  <c r="TED88" i="8"/>
  <c r="TEC88" i="8"/>
  <c r="TEB88" i="8"/>
  <c r="TEA88" i="8"/>
  <c r="TDZ88" i="8"/>
  <c r="TDY88" i="8"/>
  <c r="TDX88" i="8"/>
  <c r="TDW88" i="8"/>
  <c r="TDV88" i="8"/>
  <c r="TDU88" i="8"/>
  <c r="TDT88" i="8"/>
  <c r="TDS88" i="8"/>
  <c r="TDR88" i="8"/>
  <c r="TDQ88" i="8"/>
  <c r="TDP88" i="8"/>
  <c r="TDO88" i="8"/>
  <c r="TDN88" i="8"/>
  <c r="TDM88" i="8"/>
  <c r="TDL88" i="8"/>
  <c r="TDK88" i="8"/>
  <c r="TDJ88" i="8"/>
  <c r="TDI88" i="8"/>
  <c r="TDH88" i="8"/>
  <c r="TDG88" i="8"/>
  <c r="TDF88" i="8"/>
  <c r="TDE88" i="8"/>
  <c r="TDD88" i="8"/>
  <c r="TDC88" i="8"/>
  <c r="TDB88" i="8"/>
  <c r="TDA88" i="8"/>
  <c r="TCZ88" i="8"/>
  <c r="TCY88" i="8"/>
  <c r="TCX88" i="8"/>
  <c r="TCW88" i="8"/>
  <c r="TCV88" i="8"/>
  <c r="TCU88" i="8"/>
  <c r="TCT88" i="8"/>
  <c r="TCS88" i="8"/>
  <c r="TCR88" i="8"/>
  <c r="TCQ88" i="8"/>
  <c r="TCP88" i="8"/>
  <c r="TCO88" i="8"/>
  <c r="TCN88" i="8"/>
  <c r="TCM88" i="8"/>
  <c r="TCL88" i="8"/>
  <c r="TCK88" i="8"/>
  <c r="TCJ88" i="8"/>
  <c r="TCI88" i="8"/>
  <c r="TCH88" i="8"/>
  <c r="TCG88" i="8"/>
  <c r="TCF88" i="8"/>
  <c r="TCE88" i="8"/>
  <c r="TCD88" i="8"/>
  <c r="TCC88" i="8"/>
  <c r="TCB88" i="8"/>
  <c r="TCA88" i="8"/>
  <c r="TBZ88" i="8"/>
  <c r="TBY88" i="8"/>
  <c r="TBX88" i="8"/>
  <c r="TBW88" i="8"/>
  <c r="TBV88" i="8"/>
  <c r="TBU88" i="8"/>
  <c r="TBT88" i="8"/>
  <c r="TBS88" i="8"/>
  <c r="TBR88" i="8"/>
  <c r="TBQ88" i="8"/>
  <c r="TBP88" i="8"/>
  <c r="TBO88" i="8"/>
  <c r="TBN88" i="8"/>
  <c r="TBM88" i="8"/>
  <c r="TBL88" i="8"/>
  <c r="TBK88" i="8"/>
  <c r="TBJ88" i="8"/>
  <c r="TBI88" i="8"/>
  <c r="TBH88" i="8"/>
  <c r="TBG88" i="8"/>
  <c r="TBF88" i="8"/>
  <c r="TBE88" i="8"/>
  <c r="TBD88" i="8"/>
  <c r="TBC88" i="8"/>
  <c r="TBB88" i="8"/>
  <c r="TBA88" i="8"/>
  <c r="TAZ88" i="8"/>
  <c r="TAY88" i="8"/>
  <c r="TAX88" i="8"/>
  <c r="TAW88" i="8"/>
  <c r="TAV88" i="8"/>
  <c r="TAU88" i="8"/>
  <c r="TAT88" i="8"/>
  <c r="TAS88" i="8"/>
  <c r="TAR88" i="8"/>
  <c r="TAQ88" i="8"/>
  <c r="TAP88" i="8"/>
  <c r="TAO88" i="8"/>
  <c r="TAN88" i="8"/>
  <c r="TAM88" i="8"/>
  <c r="TAL88" i="8"/>
  <c r="TAK88" i="8"/>
  <c r="TAJ88" i="8"/>
  <c r="TAI88" i="8"/>
  <c r="TAH88" i="8"/>
  <c r="TAG88" i="8"/>
  <c r="TAF88" i="8"/>
  <c r="TAE88" i="8"/>
  <c r="TAD88" i="8"/>
  <c r="TAC88" i="8"/>
  <c r="TAB88" i="8"/>
  <c r="TAA88" i="8"/>
  <c r="SZZ88" i="8"/>
  <c r="SZY88" i="8"/>
  <c r="SZX88" i="8"/>
  <c r="SZW88" i="8"/>
  <c r="SZV88" i="8"/>
  <c r="SZU88" i="8"/>
  <c r="SZT88" i="8"/>
  <c r="SZS88" i="8"/>
  <c r="SZR88" i="8"/>
  <c r="SZQ88" i="8"/>
  <c r="SZP88" i="8"/>
  <c r="SZO88" i="8"/>
  <c r="SZN88" i="8"/>
  <c r="SZM88" i="8"/>
  <c r="SZL88" i="8"/>
  <c r="SZK88" i="8"/>
  <c r="SZJ88" i="8"/>
  <c r="SZI88" i="8"/>
  <c r="SZH88" i="8"/>
  <c r="SZG88" i="8"/>
  <c r="SZF88" i="8"/>
  <c r="SZE88" i="8"/>
  <c r="SZD88" i="8"/>
  <c r="SZC88" i="8"/>
  <c r="SZB88" i="8"/>
  <c r="SZA88" i="8"/>
  <c r="SYZ88" i="8"/>
  <c r="SYY88" i="8"/>
  <c r="SYX88" i="8"/>
  <c r="SYW88" i="8"/>
  <c r="SYV88" i="8"/>
  <c r="SYU88" i="8"/>
  <c r="SYT88" i="8"/>
  <c r="SYS88" i="8"/>
  <c r="SYR88" i="8"/>
  <c r="SYQ88" i="8"/>
  <c r="SYP88" i="8"/>
  <c r="SYO88" i="8"/>
  <c r="SYN88" i="8"/>
  <c r="SYM88" i="8"/>
  <c r="SYL88" i="8"/>
  <c r="SYK88" i="8"/>
  <c r="SYJ88" i="8"/>
  <c r="SYI88" i="8"/>
  <c r="SYH88" i="8"/>
  <c r="SYG88" i="8"/>
  <c r="SYF88" i="8"/>
  <c r="SYE88" i="8"/>
  <c r="SYD88" i="8"/>
  <c r="SYC88" i="8"/>
  <c r="SYB88" i="8"/>
  <c r="SYA88" i="8"/>
  <c r="SXZ88" i="8"/>
  <c r="SXY88" i="8"/>
  <c r="SXX88" i="8"/>
  <c r="SXW88" i="8"/>
  <c r="SXV88" i="8"/>
  <c r="SXU88" i="8"/>
  <c r="SXT88" i="8"/>
  <c r="SXS88" i="8"/>
  <c r="SXR88" i="8"/>
  <c r="SXQ88" i="8"/>
  <c r="SXP88" i="8"/>
  <c r="SXO88" i="8"/>
  <c r="SXN88" i="8"/>
  <c r="SXM88" i="8"/>
  <c r="SXL88" i="8"/>
  <c r="SXK88" i="8"/>
  <c r="SXJ88" i="8"/>
  <c r="SXI88" i="8"/>
  <c r="SXH88" i="8"/>
  <c r="SXG88" i="8"/>
  <c r="SXF88" i="8"/>
  <c r="SXE88" i="8"/>
  <c r="SXD88" i="8"/>
  <c r="SXC88" i="8"/>
  <c r="SXB88" i="8"/>
  <c r="SXA88" i="8"/>
  <c r="SWZ88" i="8"/>
  <c r="SWY88" i="8"/>
  <c r="SWX88" i="8"/>
  <c r="SWW88" i="8"/>
  <c r="SWV88" i="8"/>
  <c r="SWU88" i="8"/>
  <c r="SWT88" i="8"/>
  <c r="SWS88" i="8"/>
  <c r="SWR88" i="8"/>
  <c r="SWQ88" i="8"/>
  <c r="SWP88" i="8"/>
  <c r="SWO88" i="8"/>
  <c r="SWN88" i="8"/>
  <c r="SWM88" i="8"/>
  <c r="SWL88" i="8"/>
  <c r="SWK88" i="8"/>
  <c r="SWJ88" i="8"/>
  <c r="SWI88" i="8"/>
  <c r="SWH88" i="8"/>
  <c r="SWG88" i="8"/>
  <c r="SWF88" i="8"/>
  <c r="SWE88" i="8"/>
  <c r="SWD88" i="8"/>
  <c r="SWC88" i="8"/>
  <c r="SWB88" i="8"/>
  <c r="SWA88" i="8"/>
  <c r="SVZ88" i="8"/>
  <c r="SVY88" i="8"/>
  <c r="SVX88" i="8"/>
  <c r="SVW88" i="8"/>
  <c r="SVV88" i="8"/>
  <c r="SVU88" i="8"/>
  <c r="SVT88" i="8"/>
  <c r="SVS88" i="8"/>
  <c r="SVR88" i="8"/>
  <c r="SVQ88" i="8"/>
  <c r="SVP88" i="8"/>
  <c r="SVO88" i="8"/>
  <c r="SVN88" i="8"/>
  <c r="SVM88" i="8"/>
  <c r="SVL88" i="8"/>
  <c r="SVK88" i="8"/>
  <c r="SVJ88" i="8"/>
  <c r="SVI88" i="8"/>
  <c r="SVH88" i="8"/>
  <c r="SVG88" i="8"/>
  <c r="SVF88" i="8"/>
  <c r="SVE88" i="8"/>
  <c r="SVD88" i="8"/>
  <c r="SVC88" i="8"/>
  <c r="SVB88" i="8"/>
  <c r="SVA88" i="8"/>
  <c r="SUZ88" i="8"/>
  <c r="SUY88" i="8"/>
  <c r="SUX88" i="8"/>
  <c r="SUW88" i="8"/>
  <c r="SUV88" i="8"/>
  <c r="SUU88" i="8"/>
  <c r="SUT88" i="8"/>
  <c r="SUS88" i="8"/>
  <c r="SUR88" i="8"/>
  <c r="SUQ88" i="8"/>
  <c r="SUP88" i="8"/>
  <c r="SUO88" i="8"/>
  <c r="SUN88" i="8"/>
  <c r="SUM88" i="8"/>
  <c r="SUL88" i="8"/>
  <c r="SUK88" i="8"/>
  <c r="SUJ88" i="8"/>
  <c r="SUI88" i="8"/>
  <c r="SUH88" i="8"/>
  <c r="SUG88" i="8"/>
  <c r="SUF88" i="8"/>
  <c r="SUE88" i="8"/>
  <c r="SUD88" i="8"/>
  <c r="SUC88" i="8"/>
  <c r="SUB88" i="8"/>
  <c r="SUA88" i="8"/>
  <c r="STZ88" i="8"/>
  <c r="STY88" i="8"/>
  <c r="STX88" i="8"/>
  <c r="STW88" i="8"/>
  <c r="STV88" i="8"/>
  <c r="STU88" i="8"/>
  <c r="STT88" i="8"/>
  <c r="STS88" i="8"/>
  <c r="STR88" i="8"/>
  <c r="STQ88" i="8"/>
  <c r="STP88" i="8"/>
  <c r="STO88" i="8"/>
  <c r="STN88" i="8"/>
  <c r="STM88" i="8"/>
  <c r="STL88" i="8"/>
  <c r="STK88" i="8"/>
  <c r="STJ88" i="8"/>
  <c r="STI88" i="8"/>
  <c r="STH88" i="8"/>
  <c r="STG88" i="8"/>
  <c r="STF88" i="8"/>
  <c r="STE88" i="8"/>
  <c r="STD88" i="8"/>
  <c r="STC88" i="8"/>
  <c r="STB88" i="8"/>
  <c r="SSZ88" i="8"/>
  <c r="SSY88" i="8"/>
  <c r="SSX88" i="8"/>
  <c r="SSW88" i="8"/>
  <c r="SSV88" i="8"/>
  <c r="SSU88" i="8"/>
  <c r="SST88" i="8"/>
  <c r="SSS88" i="8"/>
  <c r="SSR88" i="8"/>
  <c r="SSQ88" i="8"/>
  <c r="SSP88" i="8"/>
  <c r="SSO88" i="8"/>
  <c r="SSN88" i="8"/>
  <c r="SSM88" i="8"/>
  <c r="SSL88" i="8"/>
  <c r="SSK88" i="8"/>
  <c r="SSJ88" i="8"/>
  <c r="SSI88" i="8"/>
  <c r="SSH88" i="8"/>
  <c r="SSG88" i="8"/>
  <c r="SSF88" i="8"/>
  <c r="SSE88" i="8"/>
  <c r="SSD88" i="8"/>
  <c r="SSC88" i="8"/>
  <c r="SSB88" i="8"/>
  <c r="SSA88" i="8"/>
  <c r="SRZ88" i="8"/>
  <c r="SRY88" i="8"/>
  <c r="SRX88" i="8"/>
  <c r="SRW88" i="8"/>
  <c r="SRV88" i="8"/>
  <c r="SRU88" i="8"/>
  <c r="SRT88" i="8"/>
  <c r="SRS88" i="8"/>
  <c r="SRR88" i="8"/>
  <c r="SRQ88" i="8"/>
  <c r="SRP88" i="8"/>
  <c r="SRO88" i="8"/>
  <c r="SRN88" i="8"/>
  <c r="SRM88" i="8"/>
  <c r="SRL88" i="8"/>
  <c r="SRK88" i="8"/>
  <c r="SRJ88" i="8"/>
  <c r="SRI88" i="8"/>
  <c r="SRH88" i="8"/>
  <c r="SRG88" i="8"/>
  <c r="SRF88" i="8"/>
  <c r="SRE88" i="8"/>
  <c r="SRD88" i="8"/>
  <c r="SRC88" i="8"/>
  <c r="SRB88" i="8"/>
  <c r="SRA88" i="8"/>
  <c r="SQZ88" i="8"/>
  <c r="SQY88" i="8"/>
  <c r="SQX88" i="8"/>
  <c r="SQW88" i="8"/>
  <c r="SQV88" i="8"/>
  <c r="SQU88" i="8"/>
  <c r="SQT88" i="8"/>
  <c r="SQS88" i="8"/>
  <c r="SQR88" i="8"/>
  <c r="SQQ88" i="8"/>
  <c r="SQP88" i="8"/>
  <c r="SQO88" i="8"/>
  <c r="SQN88" i="8"/>
  <c r="SQM88" i="8"/>
  <c r="SQL88" i="8"/>
  <c r="SQK88" i="8"/>
  <c r="SQJ88" i="8"/>
  <c r="SQI88" i="8"/>
  <c r="SQH88" i="8"/>
  <c r="SQG88" i="8"/>
  <c r="SQF88" i="8"/>
  <c r="SQE88" i="8"/>
  <c r="SQD88" i="8"/>
  <c r="SQC88" i="8"/>
  <c r="SQB88" i="8"/>
  <c r="SQA88" i="8"/>
  <c r="SPZ88" i="8"/>
  <c r="SPY88" i="8"/>
  <c r="SPX88" i="8"/>
  <c r="SPW88" i="8"/>
  <c r="SPV88" i="8"/>
  <c r="SPU88" i="8"/>
  <c r="SPT88" i="8"/>
  <c r="SPS88" i="8"/>
  <c r="SPR88" i="8"/>
  <c r="SPQ88" i="8"/>
  <c r="SPP88" i="8"/>
  <c r="SPO88" i="8"/>
  <c r="SPN88" i="8"/>
  <c r="SPM88" i="8"/>
  <c r="SPL88" i="8"/>
  <c r="SPK88" i="8"/>
  <c r="SPJ88" i="8"/>
  <c r="SPI88" i="8"/>
  <c r="SPH88" i="8"/>
  <c r="SPG88" i="8"/>
  <c r="SPF88" i="8"/>
  <c r="SPE88" i="8"/>
  <c r="SPD88" i="8"/>
  <c r="SPC88" i="8"/>
  <c r="SPB88" i="8"/>
  <c r="SPA88" i="8"/>
  <c r="SOZ88" i="8"/>
  <c r="SOY88" i="8"/>
  <c r="SOX88" i="8"/>
  <c r="SOW88" i="8"/>
  <c r="SOV88" i="8"/>
  <c r="SOU88" i="8"/>
  <c r="SOT88" i="8"/>
  <c r="SOS88" i="8"/>
  <c r="SOR88" i="8"/>
  <c r="SOQ88" i="8"/>
  <c r="SOP88" i="8"/>
  <c r="SOO88" i="8"/>
  <c r="SON88" i="8"/>
  <c r="SOM88" i="8"/>
  <c r="SOL88" i="8"/>
  <c r="SOK88" i="8"/>
  <c r="SOJ88" i="8"/>
  <c r="SOI88" i="8"/>
  <c r="SOH88" i="8"/>
  <c r="SOG88" i="8"/>
  <c r="SOF88" i="8"/>
  <c r="SOE88" i="8"/>
  <c r="SOD88" i="8"/>
  <c r="SOC88" i="8"/>
  <c r="SOB88" i="8"/>
  <c r="SOA88" i="8"/>
  <c r="SNZ88" i="8"/>
  <c r="SNY88" i="8"/>
  <c r="SNX88" i="8"/>
  <c r="SNW88" i="8"/>
  <c r="SNV88" i="8"/>
  <c r="SNU88" i="8"/>
  <c r="SNT88" i="8"/>
  <c r="SNS88" i="8"/>
  <c r="SNR88" i="8"/>
  <c r="SNQ88" i="8"/>
  <c r="SNP88" i="8"/>
  <c r="SNO88" i="8"/>
  <c r="SNN88" i="8"/>
  <c r="SNM88" i="8"/>
  <c r="SNL88" i="8"/>
  <c r="SNK88" i="8"/>
  <c r="SNJ88" i="8"/>
  <c r="SNI88" i="8"/>
  <c r="SNH88" i="8"/>
  <c r="SNG88" i="8"/>
  <c r="SNF88" i="8"/>
  <c r="SNE88" i="8"/>
  <c r="SND88" i="8"/>
  <c r="SNC88" i="8"/>
  <c r="SNB88" i="8"/>
  <c r="SNA88" i="8"/>
  <c r="SMZ88" i="8"/>
  <c r="SMY88" i="8"/>
  <c r="SMX88" i="8"/>
  <c r="SMW88" i="8"/>
  <c r="SMV88" i="8"/>
  <c r="SMU88" i="8"/>
  <c r="SMT88" i="8"/>
  <c r="SMS88" i="8"/>
  <c r="SMR88" i="8"/>
  <c r="SMQ88" i="8"/>
  <c r="SMP88" i="8"/>
  <c r="SMO88" i="8"/>
  <c r="SMN88" i="8"/>
  <c r="SMM88" i="8"/>
  <c r="SML88" i="8"/>
  <c r="SMK88" i="8"/>
  <c r="SMJ88" i="8"/>
  <c r="SMI88" i="8"/>
  <c r="SMH88" i="8"/>
  <c r="SMG88" i="8"/>
  <c r="SMF88" i="8"/>
  <c r="SME88" i="8"/>
  <c r="SMD88" i="8"/>
  <c r="SMC88" i="8"/>
  <c r="SMB88" i="8"/>
  <c r="SMA88" i="8"/>
  <c r="SLZ88" i="8"/>
  <c r="SLY88" i="8"/>
  <c r="SLX88" i="8"/>
  <c r="SLW88" i="8"/>
  <c r="SLV88" i="8"/>
  <c r="SLU88" i="8"/>
  <c r="SLT88" i="8"/>
  <c r="SLS88" i="8"/>
  <c r="SLR88" i="8"/>
  <c r="SLQ88" i="8"/>
  <c r="SLP88" i="8"/>
  <c r="SLO88" i="8"/>
  <c r="SLN88" i="8"/>
  <c r="SLM88" i="8"/>
  <c r="SLL88" i="8"/>
  <c r="SLK88" i="8"/>
  <c r="SLJ88" i="8"/>
  <c r="SLI88" i="8"/>
  <c r="SLH88" i="8"/>
  <c r="SLG88" i="8"/>
  <c r="SLF88" i="8"/>
  <c r="SLE88" i="8"/>
  <c r="SLD88" i="8"/>
  <c r="SLC88" i="8"/>
  <c r="SLB88" i="8"/>
  <c r="SLA88" i="8"/>
  <c r="SKZ88" i="8"/>
  <c r="SKY88" i="8"/>
  <c r="SKX88" i="8"/>
  <c r="SKW88" i="8"/>
  <c r="SKV88" i="8"/>
  <c r="SKU88" i="8"/>
  <c r="SKT88" i="8"/>
  <c r="SKS88" i="8"/>
  <c r="SKR88" i="8"/>
  <c r="SKQ88" i="8"/>
  <c r="SKP88" i="8"/>
  <c r="SKO88" i="8"/>
  <c r="SKN88" i="8"/>
  <c r="SKM88" i="8"/>
  <c r="SKL88" i="8"/>
  <c r="SKK88" i="8"/>
  <c r="SKJ88" i="8"/>
  <c r="SKI88" i="8"/>
  <c r="SKH88" i="8"/>
  <c r="SKG88" i="8"/>
  <c r="SKF88" i="8"/>
  <c r="SKE88" i="8"/>
  <c r="SKD88" i="8"/>
  <c r="SKC88" i="8"/>
  <c r="SKB88" i="8"/>
  <c r="SKA88" i="8"/>
  <c r="SJZ88" i="8"/>
  <c r="SJY88" i="8"/>
  <c r="SJX88" i="8"/>
  <c r="SJW88" i="8"/>
  <c r="SJV88" i="8"/>
  <c r="SJU88" i="8"/>
  <c r="SJT88" i="8"/>
  <c r="SJS88" i="8"/>
  <c r="SJR88" i="8"/>
  <c r="SJQ88" i="8"/>
  <c r="SJP88" i="8"/>
  <c r="SJO88" i="8"/>
  <c r="SJN88" i="8"/>
  <c r="SJM88" i="8"/>
  <c r="SJL88" i="8"/>
  <c r="SJK88" i="8"/>
  <c r="SJJ88" i="8"/>
  <c r="SJI88" i="8"/>
  <c r="SJH88" i="8"/>
  <c r="SJG88" i="8"/>
  <c r="SJF88" i="8"/>
  <c r="SJE88" i="8"/>
  <c r="SJD88" i="8"/>
  <c r="SJC88" i="8"/>
  <c r="SJB88" i="8"/>
  <c r="SJA88" i="8"/>
  <c r="SIZ88" i="8"/>
  <c r="SIY88" i="8"/>
  <c r="SIX88" i="8"/>
  <c r="SIW88" i="8"/>
  <c r="SIV88" i="8"/>
  <c r="SIU88" i="8"/>
  <c r="SIT88" i="8"/>
  <c r="SIS88" i="8"/>
  <c r="SIR88" i="8"/>
  <c r="SIQ88" i="8"/>
  <c r="SIP88" i="8"/>
  <c r="SIO88" i="8"/>
  <c r="SIN88" i="8"/>
  <c r="SIM88" i="8"/>
  <c r="SIL88" i="8"/>
  <c r="SIK88" i="8"/>
  <c r="SIJ88" i="8"/>
  <c r="SII88" i="8"/>
  <c r="SIH88" i="8"/>
  <c r="SIG88" i="8"/>
  <c r="SIF88" i="8"/>
  <c r="SIE88" i="8"/>
  <c r="SID88" i="8"/>
  <c r="SIC88" i="8"/>
  <c r="SIB88" i="8"/>
  <c r="SIA88" i="8"/>
  <c r="SHZ88" i="8"/>
  <c r="SHY88" i="8"/>
  <c r="SHX88" i="8"/>
  <c r="SHW88" i="8"/>
  <c r="SHV88" i="8"/>
  <c r="SHU88" i="8"/>
  <c r="SHT88" i="8"/>
  <c r="SHS88" i="8"/>
  <c r="SHR88" i="8"/>
  <c r="SHQ88" i="8"/>
  <c r="SHP88" i="8"/>
  <c r="SHO88" i="8"/>
  <c r="SHN88" i="8"/>
  <c r="SHM88" i="8"/>
  <c r="SHL88" i="8"/>
  <c r="SHK88" i="8"/>
  <c r="SHJ88" i="8"/>
  <c r="SHI88" i="8"/>
  <c r="SHH88" i="8"/>
  <c r="SHG88" i="8"/>
  <c r="SHF88" i="8"/>
  <c r="SHE88" i="8"/>
  <c r="SHD88" i="8"/>
  <c r="SHC88" i="8"/>
  <c r="SHB88" i="8"/>
  <c r="SHA88" i="8"/>
  <c r="SGZ88" i="8"/>
  <c r="SGY88" i="8"/>
  <c r="SGX88" i="8"/>
  <c r="SGW88" i="8"/>
  <c r="SGV88" i="8"/>
  <c r="SGU88" i="8"/>
  <c r="SGT88" i="8"/>
  <c r="SGS88" i="8"/>
  <c r="SGR88" i="8"/>
  <c r="SGQ88" i="8"/>
  <c r="SGP88" i="8"/>
  <c r="SGO88" i="8"/>
  <c r="SGN88" i="8"/>
  <c r="SGM88" i="8"/>
  <c r="SGL88" i="8"/>
  <c r="SGK88" i="8"/>
  <c r="SGJ88" i="8"/>
  <c r="SGI88" i="8"/>
  <c r="SGH88" i="8"/>
  <c r="SGG88" i="8"/>
  <c r="SGF88" i="8"/>
  <c r="SGE88" i="8"/>
  <c r="SGD88" i="8"/>
  <c r="SGC88" i="8"/>
  <c r="SGB88" i="8"/>
  <c r="SGA88" i="8"/>
  <c r="SFZ88" i="8"/>
  <c r="SFY88" i="8"/>
  <c r="SFX88" i="8"/>
  <c r="SFW88" i="8"/>
  <c r="SFV88" i="8"/>
  <c r="SFU88" i="8"/>
  <c r="SFT88" i="8"/>
  <c r="SFS88" i="8"/>
  <c r="SFR88" i="8"/>
  <c r="SFQ88" i="8"/>
  <c r="SFP88" i="8"/>
  <c r="SFO88" i="8"/>
  <c r="SFN88" i="8"/>
  <c r="SFM88" i="8"/>
  <c r="SFL88" i="8"/>
  <c r="SFK88" i="8"/>
  <c r="SFJ88" i="8"/>
  <c r="SFI88" i="8"/>
  <c r="SFH88" i="8"/>
  <c r="SFG88" i="8"/>
  <c r="SFF88" i="8"/>
  <c r="SFE88" i="8"/>
  <c r="SFD88" i="8"/>
  <c r="SFC88" i="8"/>
  <c r="SFB88" i="8"/>
  <c r="SFA88" i="8"/>
  <c r="SEZ88" i="8"/>
  <c r="SEY88" i="8"/>
  <c r="SEX88" i="8"/>
  <c r="SEW88" i="8"/>
  <c r="SEV88" i="8"/>
  <c r="SEU88" i="8"/>
  <c r="SET88" i="8"/>
  <c r="SES88" i="8"/>
  <c r="SER88" i="8"/>
  <c r="SEQ88" i="8"/>
  <c r="SEP88" i="8"/>
  <c r="SEO88" i="8"/>
  <c r="SEN88" i="8"/>
  <c r="SEM88" i="8"/>
  <c r="SEL88" i="8"/>
  <c r="SEK88" i="8"/>
  <c r="SEJ88" i="8"/>
  <c r="SEI88" i="8"/>
  <c r="SEH88" i="8"/>
  <c r="SEG88" i="8"/>
  <c r="SEF88" i="8"/>
  <c r="SEE88" i="8"/>
  <c r="SED88" i="8"/>
  <c r="SEC88" i="8"/>
  <c r="SEB88" i="8"/>
  <c r="SEA88" i="8"/>
  <c r="SDZ88" i="8"/>
  <c r="SDY88" i="8"/>
  <c r="SDX88" i="8"/>
  <c r="SDW88" i="8"/>
  <c r="SDV88" i="8"/>
  <c r="SDU88" i="8"/>
  <c r="SDT88" i="8"/>
  <c r="SDS88" i="8"/>
  <c r="SDR88" i="8"/>
  <c r="SDQ88" i="8"/>
  <c r="SDP88" i="8"/>
  <c r="SDO88" i="8"/>
  <c r="SDN88" i="8"/>
  <c r="SDM88" i="8"/>
  <c r="SDL88" i="8"/>
  <c r="SDK88" i="8"/>
  <c r="SDJ88" i="8"/>
  <c r="SDI88" i="8"/>
  <c r="SDH88" i="8"/>
  <c r="SDG88" i="8"/>
  <c r="SDF88" i="8"/>
  <c r="SDE88" i="8"/>
  <c r="SDD88" i="8"/>
  <c r="SDC88" i="8"/>
  <c r="SDB88" i="8"/>
  <c r="SDA88" i="8"/>
  <c r="SCZ88" i="8"/>
  <c r="SCY88" i="8"/>
  <c r="SCX88" i="8"/>
  <c r="SCW88" i="8"/>
  <c r="SCV88" i="8"/>
  <c r="SCU88" i="8"/>
  <c r="SCT88" i="8"/>
  <c r="SCS88" i="8"/>
  <c r="SCR88" i="8"/>
  <c r="SCQ88" i="8"/>
  <c r="SCP88" i="8"/>
  <c r="SCO88" i="8"/>
  <c r="SCN88" i="8"/>
  <c r="SCM88" i="8"/>
  <c r="SCL88" i="8"/>
  <c r="SCK88" i="8"/>
  <c r="SCJ88" i="8"/>
  <c r="SCI88" i="8"/>
  <c r="SCH88" i="8"/>
  <c r="SCG88" i="8"/>
  <c r="SCF88" i="8"/>
  <c r="SCE88" i="8"/>
  <c r="SCD88" i="8"/>
  <c r="SCC88" i="8"/>
  <c r="SCB88" i="8"/>
  <c r="SCA88" i="8"/>
  <c r="SBZ88" i="8"/>
  <c r="SBY88" i="8"/>
  <c r="SBX88" i="8"/>
  <c r="SBW88" i="8"/>
  <c r="SBV88" i="8"/>
  <c r="SBU88" i="8"/>
  <c r="SBT88" i="8"/>
  <c r="SBS88" i="8"/>
  <c r="SBR88" i="8"/>
  <c r="SBQ88" i="8"/>
  <c r="SBP88" i="8"/>
  <c r="SBO88" i="8"/>
  <c r="SBN88" i="8"/>
  <c r="SBM88" i="8"/>
  <c r="SBL88" i="8"/>
  <c r="SBK88" i="8"/>
  <c r="SBJ88" i="8"/>
  <c r="SBI88" i="8"/>
  <c r="SBH88" i="8"/>
  <c r="SBG88" i="8"/>
  <c r="SBF88" i="8"/>
  <c r="SBE88" i="8"/>
  <c r="SBD88" i="8"/>
  <c r="SBC88" i="8"/>
  <c r="SBB88" i="8"/>
  <c r="SBA88" i="8"/>
  <c r="SAZ88" i="8"/>
  <c r="SAY88" i="8"/>
  <c r="SAX88" i="8"/>
  <c r="SAW88" i="8"/>
  <c r="SAV88" i="8"/>
  <c r="SAU88" i="8"/>
  <c r="SAT88" i="8"/>
  <c r="SAS88" i="8"/>
  <c r="SAR88" i="8"/>
  <c r="SAQ88" i="8"/>
  <c r="SAP88" i="8"/>
  <c r="SAO88" i="8"/>
  <c r="SAN88" i="8"/>
  <c r="SAM88" i="8"/>
  <c r="SAL88" i="8"/>
  <c r="SAK88" i="8"/>
  <c r="SAJ88" i="8"/>
  <c r="SAI88" i="8"/>
  <c r="SAH88" i="8"/>
  <c r="SAG88" i="8"/>
  <c r="SAF88" i="8"/>
  <c r="SAE88" i="8"/>
  <c r="SAD88" i="8"/>
  <c r="SAC88" i="8"/>
  <c r="SAB88" i="8"/>
  <c r="SAA88" i="8"/>
  <c r="RZZ88" i="8"/>
  <c r="RZY88" i="8"/>
  <c r="RZX88" i="8"/>
  <c r="RZW88" i="8"/>
  <c r="RZV88" i="8"/>
  <c r="RZU88" i="8"/>
  <c r="RZT88" i="8"/>
  <c r="RZS88" i="8"/>
  <c r="RZR88" i="8"/>
  <c r="RZQ88" i="8"/>
  <c r="RZP88" i="8"/>
  <c r="RZO88" i="8"/>
  <c r="RZN88" i="8"/>
  <c r="RZM88" i="8"/>
  <c r="RZL88" i="8"/>
  <c r="RZK88" i="8"/>
  <c r="RZJ88" i="8"/>
  <c r="RZI88" i="8"/>
  <c r="RZH88" i="8"/>
  <c r="RZG88" i="8"/>
  <c r="RZF88" i="8"/>
  <c r="RZE88" i="8"/>
  <c r="RZD88" i="8"/>
  <c r="RZC88" i="8"/>
  <c r="RZB88" i="8"/>
  <c r="RZA88" i="8"/>
  <c r="RYZ88" i="8"/>
  <c r="RYY88" i="8"/>
  <c r="RYX88" i="8"/>
  <c r="RYW88" i="8"/>
  <c r="RYV88" i="8"/>
  <c r="RYU88" i="8"/>
  <c r="RYT88" i="8"/>
  <c r="RYS88" i="8"/>
  <c r="RYR88" i="8"/>
  <c r="RYQ88" i="8"/>
  <c r="RYP88" i="8"/>
  <c r="RYO88" i="8"/>
  <c r="RYN88" i="8"/>
  <c r="RYM88" i="8"/>
  <c r="RYL88" i="8"/>
  <c r="RYK88" i="8"/>
  <c r="RYJ88" i="8"/>
  <c r="RYI88" i="8"/>
  <c r="RYH88" i="8"/>
  <c r="RYG88" i="8"/>
  <c r="RYF88" i="8"/>
  <c r="RYE88" i="8"/>
  <c r="RYD88" i="8"/>
  <c r="RYC88" i="8"/>
  <c r="RYB88" i="8"/>
  <c r="RYA88" i="8"/>
  <c r="RXZ88" i="8"/>
  <c r="RXY88" i="8"/>
  <c r="RXX88" i="8"/>
  <c r="RXW88" i="8"/>
  <c r="RXV88" i="8"/>
  <c r="RXU88" i="8"/>
  <c r="RXT88" i="8"/>
  <c r="RXS88" i="8"/>
  <c r="RXR88" i="8"/>
  <c r="RXQ88" i="8"/>
  <c r="RXP88" i="8"/>
  <c r="RXO88" i="8"/>
  <c r="RXN88" i="8"/>
  <c r="RXM88" i="8"/>
  <c r="RXL88" i="8"/>
  <c r="RXK88" i="8"/>
  <c r="RXJ88" i="8"/>
  <c r="RXI88" i="8"/>
  <c r="RXH88" i="8"/>
  <c r="RXG88" i="8"/>
  <c r="RXF88" i="8"/>
  <c r="RXE88" i="8"/>
  <c r="RXD88" i="8"/>
  <c r="RXC88" i="8"/>
  <c r="RXB88" i="8"/>
  <c r="RXA88" i="8"/>
  <c r="RWZ88" i="8"/>
  <c r="RWY88" i="8"/>
  <c r="RWX88" i="8"/>
  <c r="RWW88" i="8"/>
  <c r="RWV88" i="8"/>
  <c r="RWU88" i="8"/>
  <c r="RWT88" i="8"/>
  <c r="RWS88" i="8"/>
  <c r="RWR88" i="8"/>
  <c r="RWQ88" i="8"/>
  <c r="RWP88" i="8"/>
  <c r="RWO88" i="8"/>
  <c r="RWN88" i="8"/>
  <c r="RWM88" i="8"/>
  <c r="RWL88" i="8"/>
  <c r="RWK88" i="8"/>
  <c r="RWJ88" i="8"/>
  <c r="RWI88" i="8"/>
  <c r="RWH88" i="8"/>
  <c r="RWG88" i="8"/>
  <c r="RWF88" i="8"/>
  <c r="RWE88" i="8"/>
  <c r="RWD88" i="8"/>
  <c r="RWC88" i="8"/>
  <c r="RWB88" i="8"/>
  <c r="RWA88" i="8"/>
  <c r="RVZ88" i="8"/>
  <c r="RVY88" i="8"/>
  <c r="RVX88" i="8"/>
  <c r="RVW88" i="8"/>
  <c r="RVV88" i="8"/>
  <c r="RVU88" i="8"/>
  <c r="RVT88" i="8"/>
  <c r="RVS88" i="8"/>
  <c r="RVR88" i="8"/>
  <c r="RVQ88" i="8"/>
  <c r="RVP88" i="8"/>
  <c r="RVO88" i="8"/>
  <c r="RVN88" i="8"/>
  <c r="RVM88" i="8"/>
  <c r="RVL88" i="8"/>
  <c r="RVK88" i="8"/>
  <c r="RVJ88" i="8"/>
  <c r="RVI88" i="8"/>
  <c r="RVH88" i="8"/>
  <c r="RVG88" i="8"/>
  <c r="RVF88" i="8"/>
  <c r="RVE88" i="8"/>
  <c r="RVD88" i="8"/>
  <c r="RVC88" i="8"/>
  <c r="RVB88" i="8"/>
  <c r="RVA88" i="8"/>
  <c r="RUZ88" i="8"/>
  <c r="RUY88" i="8"/>
  <c r="RUX88" i="8"/>
  <c r="RUW88" i="8"/>
  <c r="RUV88" i="8"/>
  <c r="RUU88" i="8"/>
  <c r="RUT88" i="8"/>
  <c r="RUS88" i="8"/>
  <c r="RUR88" i="8"/>
  <c r="RUQ88" i="8"/>
  <c r="RUP88" i="8"/>
  <c r="RUO88" i="8"/>
  <c r="RUN88" i="8"/>
  <c r="RUM88" i="8"/>
  <c r="RUL88" i="8"/>
  <c r="RUK88" i="8"/>
  <c r="RUJ88" i="8"/>
  <c r="RUI88" i="8"/>
  <c r="RUH88" i="8"/>
  <c r="RUG88" i="8"/>
  <c r="RUF88" i="8"/>
  <c r="RUE88" i="8"/>
  <c r="RUD88" i="8"/>
  <c r="RUC88" i="8"/>
  <c r="RUB88" i="8"/>
  <c r="RUA88" i="8"/>
  <c r="RTZ88" i="8"/>
  <c r="RTY88" i="8"/>
  <c r="RTX88" i="8"/>
  <c r="RTW88" i="8"/>
  <c r="RTV88" i="8"/>
  <c r="RTU88" i="8"/>
  <c r="RTT88" i="8"/>
  <c r="RTS88" i="8"/>
  <c r="RTR88" i="8"/>
  <c r="RTQ88" i="8"/>
  <c r="RTP88" i="8"/>
  <c r="RTO88" i="8"/>
  <c r="RTN88" i="8"/>
  <c r="RTM88" i="8"/>
  <c r="RTL88" i="8"/>
  <c r="RTK88" i="8"/>
  <c r="RTJ88" i="8"/>
  <c r="RTI88" i="8"/>
  <c r="RTH88" i="8"/>
  <c r="RTG88" i="8"/>
  <c r="RTF88" i="8"/>
  <c r="RTE88" i="8"/>
  <c r="RTD88" i="8"/>
  <c r="RTC88" i="8"/>
  <c r="RTB88" i="8"/>
  <c r="RTA88" i="8"/>
  <c r="RSZ88" i="8"/>
  <c r="RSY88" i="8"/>
  <c r="RSX88" i="8"/>
  <c r="RSW88" i="8"/>
  <c r="RSV88" i="8"/>
  <c r="RSU88" i="8"/>
  <c r="RST88" i="8"/>
  <c r="RSS88" i="8"/>
  <c r="RSR88" i="8"/>
  <c r="RSQ88" i="8"/>
  <c r="RSP88" i="8"/>
  <c r="RSO88" i="8"/>
  <c r="RSN88" i="8"/>
  <c r="RSM88" i="8"/>
  <c r="RSL88" i="8"/>
  <c r="RSK88" i="8"/>
  <c r="RSJ88" i="8"/>
  <c r="RSI88" i="8"/>
  <c r="RSH88" i="8"/>
  <c r="RSG88" i="8"/>
  <c r="RSF88" i="8"/>
  <c r="RSE88" i="8"/>
  <c r="RSD88" i="8"/>
  <c r="RSC88" i="8"/>
  <c r="RSB88" i="8"/>
  <c r="RSA88" i="8"/>
  <c r="RRZ88" i="8"/>
  <c r="RRY88" i="8"/>
  <c r="RRX88" i="8"/>
  <c r="RRW88" i="8"/>
  <c r="RRV88" i="8"/>
  <c r="RRU88" i="8"/>
  <c r="RRT88" i="8"/>
  <c r="RRS88" i="8"/>
  <c r="RRR88" i="8"/>
  <c r="RRQ88" i="8"/>
  <c r="RRP88" i="8"/>
  <c r="RRO88" i="8"/>
  <c r="RRN88" i="8"/>
  <c r="RRM88" i="8"/>
  <c r="RRL88" i="8"/>
  <c r="RRK88" i="8"/>
  <c r="RRJ88" i="8"/>
  <c r="RRI88" i="8"/>
  <c r="RRH88" i="8"/>
  <c r="RRG88" i="8"/>
  <c r="RRF88" i="8"/>
  <c r="RRE88" i="8"/>
  <c r="RRD88" i="8"/>
  <c r="RRC88" i="8"/>
  <c r="RRB88" i="8"/>
  <c r="RRA88" i="8"/>
  <c r="RQZ88" i="8"/>
  <c r="RQY88" i="8"/>
  <c r="RQX88" i="8"/>
  <c r="RQW88" i="8"/>
  <c r="RQV88" i="8"/>
  <c r="RQU88" i="8"/>
  <c r="RQT88" i="8"/>
  <c r="RQS88" i="8"/>
  <c r="RQR88" i="8"/>
  <c r="RQQ88" i="8"/>
  <c r="RQP88" i="8"/>
  <c r="RQO88" i="8"/>
  <c r="RQN88" i="8"/>
  <c r="RQM88" i="8"/>
  <c r="RQL88" i="8"/>
  <c r="RQK88" i="8"/>
  <c r="RQJ88" i="8"/>
  <c r="RQI88" i="8"/>
  <c r="RQH88" i="8"/>
  <c r="RQG88" i="8"/>
  <c r="RQF88" i="8"/>
  <c r="RQE88" i="8"/>
  <c r="RQD88" i="8"/>
  <c r="RQC88" i="8"/>
  <c r="RQB88" i="8"/>
  <c r="RQA88" i="8"/>
  <c r="RPZ88" i="8"/>
  <c r="RPY88" i="8"/>
  <c r="RPX88" i="8"/>
  <c r="RPW88" i="8"/>
  <c r="RPV88" i="8"/>
  <c r="RPU88" i="8"/>
  <c r="RPT88" i="8"/>
  <c r="RPS88" i="8"/>
  <c r="RPR88" i="8"/>
  <c r="RPQ88" i="8"/>
  <c r="RPP88" i="8"/>
  <c r="RPO88" i="8"/>
  <c r="RPN88" i="8"/>
  <c r="RPM88" i="8"/>
  <c r="RPL88" i="8"/>
  <c r="RPK88" i="8"/>
  <c r="RPJ88" i="8"/>
  <c r="RPI88" i="8"/>
  <c r="RPH88" i="8"/>
  <c r="RPG88" i="8"/>
  <c r="RPF88" i="8"/>
  <c r="RPE88" i="8"/>
  <c r="RPD88" i="8"/>
  <c r="RPC88" i="8"/>
  <c r="RPB88" i="8"/>
  <c r="RPA88" i="8"/>
  <c r="ROZ88" i="8"/>
  <c r="ROY88" i="8"/>
  <c r="ROX88" i="8"/>
  <c r="ROW88" i="8"/>
  <c r="ROV88" i="8"/>
  <c r="ROU88" i="8"/>
  <c r="ROT88" i="8"/>
  <c r="ROS88" i="8"/>
  <c r="ROR88" i="8"/>
  <c r="ROQ88" i="8"/>
  <c r="ROP88" i="8"/>
  <c r="ROO88" i="8"/>
  <c r="RON88" i="8"/>
  <c r="ROM88" i="8"/>
  <c r="ROL88" i="8"/>
  <c r="ROK88" i="8"/>
  <c r="ROJ88" i="8"/>
  <c r="ROI88" i="8"/>
  <c r="ROH88" i="8"/>
  <c r="ROG88" i="8"/>
  <c r="ROF88" i="8"/>
  <c r="ROE88" i="8"/>
  <c r="ROD88" i="8"/>
  <c r="ROC88" i="8"/>
  <c r="ROB88" i="8"/>
  <c r="ROA88" i="8"/>
  <c r="RNZ88" i="8"/>
  <c r="RNY88" i="8"/>
  <c r="RNX88" i="8"/>
  <c r="RNW88" i="8"/>
  <c r="RNV88" i="8"/>
  <c r="RNU88" i="8"/>
  <c r="RNT88" i="8"/>
  <c r="RNS88" i="8"/>
  <c r="RNR88" i="8"/>
  <c r="RNQ88" i="8"/>
  <c r="RNP88" i="8"/>
  <c r="RNO88" i="8"/>
  <c r="RNN88" i="8"/>
  <c r="RNM88" i="8"/>
  <c r="RNL88" i="8"/>
  <c r="RNK88" i="8"/>
  <c r="RNJ88" i="8"/>
  <c r="RNI88" i="8"/>
  <c r="RNH88" i="8"/>
  <c r="RNG88" i="8"/>
  <c r="RNF88" i="8"/>
  <c r="RNE88" i="8"/>
  <c r="RND88" i="8"/>
  <c r="RNC88" i="8"/>
  <c r="RNB88" i="8"/>
  <c r="RNA88" i="8"/>
  <c r="RMZ88" i="8"/>
  <c r="RMY88" i="8"/>
  <c r="RMX88" i="8"/>
  <c r="RMW88" i="8"/>
  <c r="RMV88" i="8"/>
  <c r="RMU88" i="8"/>
  <c r="RMT88" i="8"/>
  <c r="RMS88" i="8"/>
  <c r="RMR88" i="8"/>
  <c r="RMQ88" i="8"/>
  <c r="RMP88" i="8"/>
  <c r="RMO88" i="8"/>
  <c r="RMN88" i="8"/>
  <c r="RMM88" i="8"/>
  <c r="RML88" i="8"/>
  <c r="RMK88" i="8"/>
  <c r="RMJ88" i="8"/>
  <c r="RMI88" i="8"/>
  <c r="RMH88" i="8"/>
  <c r="RMG88" i="8"/>
  <c r="RMF88" i="8"/>
  <c r="RME88" i="8"/>
  <c r="RMD88" i="8"/>
  <c r="RMC88" i="8"/>
  <c r="RMB88" i="8"/>
  <c r="RMA88" i="8"/>
  <c r="RLZ88" i="8"/>
  <c r="RLY88" i="8"/>
  <c r="RLX88" i="8"/>
  <c r="RLW88" i="8"/>
  <c r="RLV88" i="8"/>
  <c r="RLU88" i="8"/>
  <c r="RLT88" i="8"/>
  <c r="RLS88" i="8"/>
  <c r="RLR88" i="8"/>
  <c r="RLQ88" i="8"/>
  <c r="RLP88" i="8"/>
  <c r="RLO88" i="8"/>
  <c r="RLN88" i="8"/>
  <c r="RLM88" i="8"/>
  <c r="RLL88" i="8"/>
  <c r="RLK88" i="8"/>
  <c r="RLJ88" i="8"/>
  <c r="RLI88" i="8"/>
  <c r="RLH88" i="8"/>
  <c r="RLG88" i="8"/>
  <c r="RLF88" i="8"/>
  <c r="RLE88" i="8"/>
  <c r="RLD88" i="8"/>
  <c r="RLC88" i="8"/>
  <c r="RLB88" i="8"/>
  <c r="RLA88" i="8"/>
  <c r="RKZ88" i="8"/>
  <c r="RKY88" i="8"/>
  <c r="RKX88" i="8"/>
  <c r="RKW88" i="8"/>
  <c r="RKV88" i="8"/>
  <c r="RKU88" i="8"/>
  <c r="RKT88" i="8"/>
  <c r="RKS88" i="8"/>
  <c r="RKR88" i="8"/>
  <c r="RKQ88" i="8"/>
  <c r="RKP88" i="8"/>
  <c r="RKO88" i="8"/>
  <c r="RKN88" i="8"/>
  <c r="RKM88" i="8"/>
  <c r="RKL88" i="8"/>
  <c r="RKK88" i="8"/>
  <c r="RKJ88" i="8"/>
  <c r="RKI88" i="8"/>
  <c r="RKH88" i="8"/>
  <c r="RKG88" i="8"/>
  <c r="RKF88" i="8"/>
  <c r="RKE88" i="8"/>
  <c r="RKD88" i="8"/>
  <c r="RKC88" i="8"/>
  <c r="RKB88" i="8"/>
  <c r="RKA88" i="8"/>
  <c r="RJZ88" i="8"/>
  <c r="RJY88" i="8"/>
  <c r="RJX88" i="8"/>
  <c r="RJW88" i="8"/>
  <c r="RJV88" i="8"/>
  <c r="RJU88" i="8"/>
  <c r="RJT88" i="8"/>
  <c r="RJS88" i="8"/>
  <c r="RJR88" i="8"/>
  <c r="RJQ88" i="8"/>
  <c r="RJP88" i="8"/>
  <c r="RJO88" i="8"/>
  <c r="RJN88" i="8"/>
  <c r="RJM88" i="8"/>
  <c r="RJL88" i="8"/>
  <c r="RJK88" i="8"/>
  <c r="RJJ88" i="8"/>
  <c r="RJI88" i="8"/>
  <c r="RJH88" i="8"/>
  <c r="RJG88" i="8"/>
  <c r="RJF88" i="8"/>
  <c r="RJE88" i="8"/>
  <c r="RJD88" i="8"/>
  <c r="RJC88" i="8"/>
  <c r="RJB88" i="8"/>
  <c r="RJA88" i="8"/>
  <c r="RIZ88" i="8"/>
  <c r="RIY88" i="8"/>
  <c r="RIX88" i="8"/>
  <c r="RIW88" i="8"/>
  <c r="RIV88" i="8"/>
  <c r="RIU88" i="8"/>
  <c r="RIT88" i="8"/>
  <c r="RIS88" i="8"/>
  <c r="RIR88" i="8"/>
  <c r="RIQ88" i="8"/>
  <c r="RIP88" i="8"/>
  <c r="RIO88" i="8"/>
  <c r="RIN88" i="8"/>
  <c r="RIM88" i="8"/>
  <c r="RIL88" i="8"/>
  <c r="RIK88" i="8"/>
  <c r="RIJ88" i="8"/>
  <c r="RII88" i="8"/>
  <c r="RIH88" i="8"/>
  <c r="RIG88" i="8"/>
  <c r="RIF88" i="8"/>
  <c r="RIE88" i="8"/>
  <c r="RID88" i="8"/>
  <c r="RIC88" i="8"/>
  <c r="RIB88" i="8"/>
  <c r="RIA88" i="8"/>
  <c r="RHZ88" i="8"/>
  <c r="RHY88" i="8"/>
  <c r="RHX88" i="8"/>
  <c r="RHW88" i="8"/>
  <c r="RHV88" i="8"/>
  <c r="RHU88" i="8"/>
  <c r="RHT88" i="8"/>
  <c r="RHS88" i="8"/>
  <c r="RHR88" i="8"/>
  <c r="RHQ88" i="8"/>
  <c r="RHP88" i="8"/>
  <c r="RHO88" i="8"/>
  <c r="RHN88" i="8"/>
  <c r="RHM88" i="8"/>
  <c r="RHL88" i="8"/>
  <c r="RHK88" i="8"/>
  <c r="RHJ88" i="8"/>
  <c r="RHI88" i="8"/>
  <c r="RHH88" i="8"/>
  <c r="RHG88" i="8"/>
  <c r="RHF88" i="8"/>
  <c r="RHE88" i="8"/>
  <c r="RHD88" i="8"/>
  <c r="RHC88" i="8"/>
  <c r="RHB88" i="8"/>
  <c r="RHA88" i="8"/>
  <c r="RGZ88" i="8"/>
  <c r="RGY88" i="8"/>
  <c r="RGX88" i="8"/>
  <c r="RGW88" i="8"/>
  <c r="RGV88" i="8"/>
  <c r="RGU88" i="8"/>
  <c r="RGT88" i="8"/>
  <c r="RGS88" i="8"/>
  <c r="RGR88" i="8"/>
  <c r="RGQ88" i="8"/>
  <c r="RGP88" i="8"/>
  <c r="RGO88" i="8"/>
  <c r="RGN88" i="8"/>
  <c r="RGM88" i="8"/>
  <c r="RGL88" i="8"/>
  <c r="RGK88" i="8"/>
  <c r="RGJ88" i="8"/>
  <c r="RGI88" i="8"/>
  <c r="RGH88" i="8"/>
  <c r="RGG88" i="8"/>
  <c r="RGF88" i="8"/>
  <c r="RGE88" i="8"/>
  <c r="RGD88" i="8"/>
  <c r="RGC88" i="8"/>
  <c r="RGB88" i="8"/>
  <c r="RGA88" i="8"/>
  <c r="RFZ88" i="8"/>
  <c r="RFY88" i="8"/>
  <c r="RFX88" i="8"/>
  <c r="RFW88" i="8"/>
  <c r="RFV88" i="8"/>
  <c r="RFU88" i="8"/>
  <c r="RFT88" i="8"/>
  <c r="RFS88" i="8"/>
  <c r="RFR88" i="8"/>
  <c r="RFQ88" i="8"/>
  <c r="RFP88" i="8"/>
  <c r="RFO88" i="8"/>
  <c r="RFN88" i="8"/>
  <c r="RFM88" i="8"/>
  <c r="RFL88" i="8"/>
  <c r="RFK88" i="8"/>
  <c r="RFJ88" i="8"/>
  <c r="RFI88" i="8"/>
  <c r="RFH88" i="8"/>
  <c r="RFG88" i="8"/>
  <c r="RFF88" i="8"/>
  <c r="RFE88" i="8"/>
  <c r="RFD88" i="8"/>
  <c r="RFC88" i="8"/>
  <c r="RFB88" i="8"/>
  <c r="RFA88" i="8"/>
  <c r="REZ88" i="8"/>
  <c r="REY88" i="8"/>
  <c r="REX88" i="8"/>
  <c r="REW88" i="8"/>
  <c r="REV88" i="8"/>
  <c r="REU88" i="8"/>
  <c r="RET88" i="8"/>
  <c r="RES88" i="8"/>
  <c r="RER88" i="8"/>
  <c r="REQ88" i="8"/>
  <c r="REP88" i="8"/>
  <c r="REO88" i="8"/>
  <c r="REN88" i="8"/>
  <c r="REM88" i="8"/>
  <c r="REL88" i="8"/>
  <c r="REK88" i="8"/>
  <c r="REJ88" i="8"/>
  <c r="REI88" i="8"/>
  <c r="REH88" i="8"/>
  <c r="REG88" i="8"/>
  <c r="REF88" i="8"/>
  <c r="REE88" i="8"/>
  <c r="RED88" i="8"/>
  <c r="REC88" i="8"/>
  <c r="REB88" i="8"/>
  <c r="REA88" i="8"/>
  <c r="RDZ88" i="8"/>
  <c r="RDY88" i="8"/>
  <c r="RDX88" i="8"/>
  <c r="RDW88" i="8"/>
  <c r="RDV88" i="8"/>
  <c r="RDU88" i="8"/>
  <c r="RDT88" i="8"/>
  <c r="RDS88" i="8"/>
  <c r="RDR88" i="8"/>
  <c r="RDQ88" i="8"/>
  <c r="RDP88" i="8"/>
  <c r="RDO88" i="8"/>
  <c r="RDN88" i="8"/>
  <c r="RDM88" i="8"/>
  <c r="RDL88" i="8"/>
  <c r="RDK88" i="8"/>
  <c r="RDJ88" i="8"/>
  <c r="RDI88" i="8"/>
  <c r="RDH88" i="8"/>
  <c r="RDG88" i="8"/>
  <c r="RDF88" i="8"/>
  <c r="RDE88" i="8"/>
  <c r="RDD88" i="8"/>
  <c r="RDC88" i="8"/>
  <c r="RDB88" i="8"/>
  <c r="RDA88" i="8"/>
  <c r="RCZ88" i="8"/>
  <c r="RCY88" i="8"/>
  <c r="RCX88" i="8"/>
  <c r="RCW88" i="8"/>
  <c r="RCV88" i="8"/>
  <c r="RCU88" i="8"/>
  <c r="RCT88" i="8"/>
  <c r="RCS88" i="8"/>
  <c r="RCR88" i="8"/>
  <c r="RCQ88" i="8"/>
  <c r="RCP88" i="8"/>
  <c r="RCO88" i="8"/>
  <c r="RCN88" i="8"/>
  <c r="RCM88" i="8"/>
  <c r="RCL88" i="8"/>
  <c r="RCK88" i="8"/>
  <c r="RCJ88" i="8"/>
  <c r="RCI88" i="8"/>
  <c r="RCH88" i="8"/>
  <c r="RCG88" i="8"/>
  <c r="RCF88" i="8"/>
  <c r="RCE88" i="8"/>
  <c r="RCD88" i="8"/>
  <c r="RCC88" i="8"/>
  <c r="RCB88" i="8"/>
  <c r="RCA88" i="8"/>
  <c r="RBZ88" i="8"/>
  <c r="RBY88" i="8"/>
  <c r="RBX88" i="8"/>
  <c r="RBW88" i="8"/>
  <c r="RBV88" i="8"/>
  <c r="RBU88" i="8"/>
  <c r="RBT88" i="8"/>
  <c r="RBS88" i="8"/>
  <c r="RBR88" i="8"/>
  <c r="RBQ88" i="8"/>
  <c r="RBP88" i="8"/>
  <c r="RBO88" i="8"/>
  <c r="RBN88" i="8"/>
  <c r="RBM88" i="8"/>
  <c r="RBL88" i="8"/>
  <c r="RBK88" i="8"/>
  <c r="RBJ88" i="8"/>
  <c r="RBI88" i="8"/>
  <c r="RBH88" i="8"/>
  <c r="RBG88" i="8"/>
  <c r="RBF88" i="8"/>
  <c r="RBE88" i="8"/>
  <c r="RBD88" i="8"/>
  <c r="RBC88" i="8"/>
  <c r="RBB88" i="8"/>
  <c r="RBA88" i="8"/>
  <c r="RAZ88" i="8"/>
  <c r="RAY88" i="8"/>
  <c r="RAX88" i="8"/>
  <c r="RAW88" i="8"/>
  <c r="RAV88" i="8"/>
  <c r="RAU88" i="8"/>
  <c r="RAT88" i="8"/>
  <c r="RAS88" i="8"/>
  <c r="RAR88" i="8"/>
  <c r="RAQ88" i="8"/>
  <c r="RAP88" i="8"/>
  <c r="RAO88" i="8"/>
  <c r="RAN88" i="8"/>
  <c r="RAM88" i="8"/>
  <c r="RAL88" i="8"/>
  <c r="RAK88" i="8"/>
  <c r="RAJ88" i="8"/>
  <c r="RAI88" i="8"/>
  <c r="RAH88" i="8"/>
  <c r="RAG88" i="8"/>
  <c r="RAF88" i="8"/>
  <c r="RAE88" i="8"/>
  <c r="RAD88" i="8"/>
  <c r="RAC88" i="8"/>
  <c r="RAB88" i="8"/>
  <c r="RAA88" i="8"/>
  <c r="QZZ88" i="8"/>
  <c r="QZY88" i="8"/>
  <c r="QZX88" i="8"/>
  <c r="QZW88" i="8"/>
  <c r="QZV88" i="8"/>
  <c r="QZU88" i="8"/>
  <c r="QZT88" i="8"/>
  <c r="QZS88" i="8"/>
  <c r="QZR88" i="8"/>
  <c r="QZQ88" i="8"/>
  <c r="QZP88" i="8"/>
  <c r="QZO88" i="8"/>
  <c r="QZN88" i="8"/>
  <c r="QZM88" i="8"/>
  <c r="QZL88" i="8"/>
  <c r="QZK88" i="8"/>
  <c r="QZJ88" i="8"/>
  <c r="QZI88" i="8"/>
  <c r="QZH88" i="8"/>
  <c r="QZG88" i="8"/>
  <c r="QZF88" i="8"/>
  <c r="QZE88" i="8"/>
  <c r="QZD88" i="8"/>
  <c r="QZC88" i="8"/>
  <c r="QZB88" i="8"/>
  <c r="QZA88" i="8"/>
  <c r="QYZ88" i="8"/>
  <c r="QYY88" i="8"/>
  <c r="QYX88" i="8"/>
  <c r="QYW88" i="8"/>
  <c r="QYV88" i="8"/>
  <c r="QYU88" i="8"/>
  <c r="QYT88" i="8"/>
  <c r="QYS88" i="8"/>
  <c r="QYR88" i="8"/>
  <c r="QYQ88" i="8"/>
  <c r="QYP88" i="8"/>
  <c r="QYO88" i="8"/>
  <c r="QYN88" i="8"/>
  <c r="QYM88" i="8"/>
  <c r="QYL88" i="8"/>
  <c r="QYK88" i="8"/>
  <c r="QYJ88" i="8"/>
  <c r="QYI88" i="8"/>
  <c r="QYH88" i="8"/>
  <c r="QYG88" i="8"/>
  <c r="QYF88" i="8"/>
  <c r="QYE88" i="8"/>
  <c r="QYD88" i="8"/>
  <c r="QYC88" i="8"/>
  <c r="QYB88" i="8"/>
  <c r="QYA88" i="8"/>
  <c r="QXZ88" i="8"/>
  <c r="QXY88" i="8"/>
  <c r="QXX88" i="8"/>
  <c r="QXW88" i="8"/>
  <c r="QXV88" i="8"/>
  <c r="QXU88" i="8"/>
  <c r="QXT88" i="8"/>
  <c r="QXS88" i="8"/>
  <c r="QXR88" i="8"/>
  <c r="QXQ88" i="8"/>
  <c r="QXP88" i="8"/>
  <c r="QXO88" i="8"/>
  <c r="QXN88" i="8"/>
  <c r="QXM88" i="8"/>
  <c r="QXL88" i="8"/>
  <c r="QXK88" i="8"/>
  <c r="QXJ88" i="8"/>
  <c r="QXI88" i="8"/>
  <c r="QXH88" i="8"/>
  <c r="QXG88" i="8"/>
  <c r="QXF88" i="8"/>
  <c r="QXE88" i="8"/>
  <c r="QXD88" i="8"/>
  <c r="QXC88" i="8"/>
  <c r="QXB88" i="8"/>
  <c r="QXA88" i="8"/>
  <c r="QWZ88" i="8"/>
  <c r="QWY88" i="8"/>
  <c r="QWX88" i="8"/>
  <c r="QWW88" i="8"/>
  <c r="QWV88" i="8"/>
  <c r="QWU88" i="8"/>
  <c r="QWT88" i="8"/>
  <c r="QWS88" i="8"/>
  <c r="QWR88" i="8"/>
  <c r="QWQ88" i="8"/>
  <c r="QWP88" i="8"/>
  <c r="QWO88" i="8"/>
  <c r="QWN88" i="8"/>
  <c r="QWM88" i="8"/>
  <c r="QWL88" i="8"/>
  <c r="QWK88" i="8"/>
  <c r="QWJ88" i="8"/>
  <c r="QWI88" i="8"/>
  <c r="QWH88" i="8"/>
  <c r="QWG88" i="8"/>
  <c r="QWF88" i="8"/>
  <c r="QWE88" i="8"/>
  <c r="QWD88" i="8"/>
  <c r="QWC88" i="8"/>
  <c r="QWB88" i="8"/>
  <c r="QWA88" i="8"/>
  <c r="QVZ88" i="8"/>
  <c r="QVY88" i="8"/>
  <c r="QVX88" i="8"/>
  <c r="QVW88" i="8"/>
  <c r="QVV88" i="8"/>
  <c r="QVU88" i="8"/>
  <c r="QVT88" i="8"/>
  <c r="QVS88" i="8"/>
  <c r="QVR88" i="8"/>
  <c r="QVQ88" i="8"/>
  <c r="QVP88" i="8"/>
  <c r="QVO88" i="8"/>
  <c r="QVN88" i="8"/>
  <c r="QVM88" i="8"/>
  <c r="QVL88" i="8"/>
  <c r="QVK88" i="8"/>
  <c r="QVJ88" i="8"/>
  <c r="QVI88" i="8"/>
  <c r="QVH88" i="8"/>
  <c r="QVG88" i="8"/>
  <c r="QVF88" i="8"/>
  <c r="QVE88" i="8"/>
  <c r="QVD88" i="8"/>
  <c r="QVC88" i="8"/>
  <c r="QVB88" i="8"/>
  <c r="QVA88" i="8"/>
  <c r="QUZ88" i="8"/>
  <c r="QUY88" i="8"/>
  <c r="QUX88" i="8"/>
  <c r="QUW88" i="8"/>
  <c r="QUV88" i="8"/>
  <c r="QUU88" i="8"/>
  <c r="QUT88" i="8"/>
  <c r="QUS88" i="8"/>
  <c r="QUR88" i="8"/>
  <c r="QUQ88" i="8"/>
  <c r="QUP88" i="8"/>
  <c r="QUO88" i="8"/>
  <c r="QUN88" i="8"/>
  <c r="QUM88" i="8"/>
  <c r="QUL88" i="8"/>
  <c r="QUK88" i="8"/>
  <c r="QUJ88" i="8"/>
  <c r="QUI88" i="8"/>
  <c r="QUH88" i="8"/>
  <c r="QUG88" i="8"/>
  <c r="QUF88" i="8"/>
  <c r="QUE88" i="8"/>
  <c r="QUD88" i="8"/>
  <c r="QUC88" i="8"/>
  <c r="QUB88" i="8"/>
  <c r="QUA88" i="8"/>
  <c r="QTZ88" i="8"/>
  <c r="QTY88" i="8"/>
  <c r="QTX88" i="8"/>
  <c r="QTW88" i="8"/>
  <c r="QTV88" i="8"/>
  <c r="QTU88" i="8"/>
  <c r="QTT88" i="8"/>
  <c r="QTS88" i="8"/>
  <c r="QTR88" i="8"/>
  <c r="QTQ88" i="8"/>
  <c r="QTP88" i="8"/>
  <c r="QTO88" i="8"/>
  <c r="QTN88" i="8"/>
  <c r="QTM88" i="8"/>
  <c r="QTL88" i="8"/>
  <c r="QTK88" i="8"/>
  <c r="QTJ88" i="8"/>
  <c r="QTI88" i="8"/>
  <c r="QTH88" i="8"/>
  <c r="QTG88" i="8"/>
  <c r="QTF88" i="8"/>
  <c r="QTE88" i="8"/>
  <c r="QTD88" i="8"/>
  <c r="QTC88" i="8"/>
  <c r="QTB88" i="8"/>
  <c r="QTA88" i="8"/>
  <c r="QSZ88" i="8"/>
  <c r="QSY88" i="8"/>
  <c r="QSX88" i="8"/>
  <c r="QSW88" i="8"/>
  <c r="QSV88" i="8"/>
  <c r="QSU88" i="8"/>
  <c r="QST88" i="8"/>
  <c r="QSS88" i="8"/>
  <c r="QSR88" i="8"/>
  <c r="QSQ88" i="8"/>
  <c r="QSP88" i="8"/>
  <c r="QSO88" i="8"/>
  <c r="QSN88" i="8"/>
  <c r="QSM88" i="8"/>
  <c r="QSL88" i="8"/>
  <c r="QSK88" i="8"/>
  <c r="QSJ88" i="8"/>
  <c r="QSI88" i="8"/>
  <c r="QSH88" i="8"/>
  <c r="QSG88" i="8"/>
  <c r="QSF88" i="8"/>
  <c r="QSE88" i="8"/>
  <c r="QSD88" i="8"/>
  <c r="QSC88" i="8"/>
  <c r="QSB88" i="8"/>
  <c r="QSA88" i="8"/>
  <c r="QRZ88" i="8"/>
  <c r="QRY88" i="8"/>
  <c r="QRX88" i="8"/>
  <c r="QRW88" i="8"/>
  <c r="QRV88" i="8"/>
  <c r="QRU88" i="8"/>
  <c r="QRT88" i="8"/>
  <c r="QRS88" i="8"/>
  <c r="QRR88" i="8"/>
  <c r="QRQ88" i="8"/>
  <c r="QRP88" i="8"/>
  <c r="QRO88" i="8"/>
  <c r="QRN88" i="8"/>
  <c r="QRM88" i="8"/>
  <c r="QRL88" i="8"/>
  <c r="QRK88" i="8"/>
  <c r="QRJ88" i="8"/>
  <c r="QRI88" i="8"/>
  <c r="QRH88" i="8"/>
  <c r="QRG88" i="8"/>
  <c r="QRF88" i="8"/>
  <c r="QRE88" i="8"/>
  <c r="QRD88" i="8"/>
  <c r="QRC88" i="8"/>
  <c r="QRB88" i="8"/>
  <c r="QRA88" i="8"/>
  <c r="QQZ88" i="8"/>
  <c r="QQY88" i="8"/>
  <c r="QQX88" i="8"/>
  <c r="QQW88" i="8"/>
  <c r="QQV88" i="8"/>
  <c r="QQU88" i="8"/>
  <c r="QQT88" i="8"/>
  <c r="QQS88" i="8"/>
  <c r="QQR88" i="8"/>
  <c r="QQQ88" i="8"/>
  <c r="QQP88" i="8"/>
  <c r="QQO88" i="8"/>
  <c r="QQN88" i="8"/>
  <c r="QQM88" i="8"/>
  <c r="QQL88" i="8"/>
  <c r="QQK88" i="8"/>
  <c r="QQJ88" i="8"/>
  <c r="QQI88" i="8"/>
  <c r="QQH88" i="8"/>
  <c r="QQG88" i="8"/>
  <c r="QQF88" i="8"/>
  <c r="QQE88" i="8"/>
  <c r="QQD88" i="8"/>
  <c r="QQC88" i="8"/>
  <c r="QQB88" i="8"/>
  <c r="QQA88" i="8"/>
  <c r="QPZ88" i="8"/>
  <c r="QPY88" i="8"/>
  <c r="QPX88" i="8"/>
  <c r="QPW88" i="8"/>
  <c r="QPV88" i="8"/>
  <c r="QPU88" i="8"/>
  <c r="QPT88" i="8"/>
  <c r="QPS88" i="8"/>
  <c r="QPR88" i="8"/>
  <c r="QPQ88" i="8"/>
  <c r="QPP88" i="8"/>
  <c r="QPO88" i="8"/>
  <c r="QPN88" i="8"/>
  <c r="QPM88" i="8"/>
  <c r="QPL88" i="8"/>
  <c r="QPK88" i="8"/>
  <c r="QPJ88" i="8"/>
  <c r="QPI88" i="8"/>
  <c r="QPH88" i="8"/>
  <c r="QPG88" i="8"/>
  <c r="QPF88" i="8"/>
  <c r="QPE88" i="8"/>
  <c r="QPD88" i="8"/>
  <c r="QPC88" i="8"/>
  <c r="QPB88" i="8"/>
  <c r="QPA88" i="8"/>
  <c r="QOZ88" i="8"/>
  <c r="QOY88" i="8"/>
  <c r="QOX88" i="8"/>
  <c r="QOW88" i="8"/>
  <c r="QOV88" i="8"/>
  <c r="QOU88" i="8"/>
  <c r="QOT88" i="8"/>
  <c r="QOS88" i="8"/>
  <c r="QOR88" i="8"/>
  <c r="QOQ88" i="8"/>
  <c r="QOP88" i="8"/>
  <c r="QOO88" i="8"/>
  <c r="QON88" i="8"/>
  <c r="QOM88" i="8"/>
  <c r="QOL88" i="8"/>
  <c r="QOK88" i="8"/>
  <c r="QOJ88" i="8"/>
  <c r="QOI88" i="8"/>
  <c r="QOH88" i="8"/>
  <c r="QOG88" i="8"/>
  <c r="QOF88" i="8"/>
  <c r="QOE88" i="8"/>
  <c r="QOD88" i="8"/>
  <c r="QOC88" i="8"/>
  <c r="QOB88" i="8"/>
  <c r="QOA88" i="8"/>
  <c r="QNZ88" i="8"/>
  <c r="QNY88" i="8"/>
  <c r="QNX88" i="8"/>
  <c r="QNW88" i="8"/>
  <c r="QNV88" i="8"/>
  <c r="QNU88" i="8"/>
  <c r="QNT88" i="8"/>
  <c r="QNS88" i="8"/>
  <c r="QNR88" i="8"/>
  <c r="QNQ88" i="8"/>
  <c r="QNP88" i="8"/>
  <c r="QNO88" i="8"/>
  <c r="QNN88" i="8"/>
  <c r="QNM88" i="8"/>
  <c r="QNL88" i="8"/>
  <c r="QNK88" i="8"/>
  <c r="QNJ88" i="8"/>
  <c r="QNI88" i="8"/>
  <c r="QNH88" i="8"/>
  <c r="QNG88" i="8"/>
  <c r="QNF88" i="8"/>
  <c r="QNE88" i="8"/>
  <c r="QND88" i="8"/>
  <c r="QNC88" i="8"/>
  <c r="QNB88" i="8"/>
  <c r="QNA88" i="8"/>
  <c r="QMZ88" i="8"/>
  <c r="QMY88" i="8"/>
  <c r="QMX88" i="8"/>
  <c r="QMW88" i="8"/>
  <c r="QMV88" i="8"/>
  <c r="QMU88" i="8"/>
  <c r="QMT88" i="8"/>
  <c r="QMS88" i="8"/>
  <c r="QMR88" i="8"/>
  <c r="QMQ88" i="8"/>
  <c r="QMP88" i="8"/>
  <c r="QMO88" i="8"/>
  <c r="QMN88" i="8"/>
  <c r="QMM88" i="8"/>
  <c r="QML88" i="8"/>
  <c r="QMK88" i="8"/>
  <c r="QMJ88" i="8"/>
  <c r="QMI88" i="8"/>
  <c r="QMH88" i="8"/>
  <c r="QMG88" i="8"/>
  <c r="QMF88" i="8"/>
  <c r="QME88" i="8"/>
  <c r="QMD88" i="8"/>
  <c r="QMC88" i="8"/>
  <c r="QMB88" i="8"/>
  <c r="QMA88" i="8"/>
  <c r="QLZ88" i="8"/>
  <c r="QLY88" i="8"/>
  <c r="QLX88" i="8"/>
  <c r="QLW88" i="8"/>
  <c r="QLV88" i="8"/>
  <c r="QLU88" i="8"/>
  <c r="QLT88" i="8"/>
  <c r="QLS88" i="8"/>
  <c r="QLR88" i="8"/>
  <c r="QLQ88" i="8"/>
  <c r="QLP88" i="8"/>
  <c r="QLO88" i="8"/>
  <c r="QLN88" i="8"/>
  <c r="QLM88" i="8"/>
  <c r="QLL88" i="8"/>
  <c r="QLK88" i="8"/>
  <c r="QLJ88" i="8"/>
  <c r="QLI88" i="8"/>
  <c r="QLH88" i="8"/>
  <c r="QLG88" i="8"/>
  <c r="QLF88" i="8"/>
  <c r="QLE88" i="8"/>
  <c r="QLD88" i="8"/>
  <c r="QLC88" i="8"/>
  <c r="QLB88" i="8"/>
  <c r="QLA88" i="8"/>
  <c r="QKZ88" i="8"/>
  <c r="QKY88" i="8"/>
  <c r="QKX88" i="8"/>
  <c r="QKW88" i="8"/>
  <c r="QKV88" i="8"/>
  <c r="QKU88" i="8"/>
  <c r="QKT88" i="8"/>
  <c r="QKS88" i="8"/>
  <c r="QKR88" i="8"/>
  <c r="QKQ88" i="8"/>
  <c r="QKP88" i="8"/>
  <c r="QKO88" i="8"/>
  <c r="QKN88" i="8"/>
  <c r="QKM88" i="8"/>
  <c r="QKL88" i="8"/>
  <c r="QKK88" i="8"/>
  <c r="QKJ88" i="8"/>
  <c r="QKI88" i="8"/>
  <c r="QKH88" i="8"/>
  <c r="QKG88" i="8"/>
  <c r="QKF88" i="8"/>
  <c r="QKE88" i="8"/>
  <c r="QKD88" i="8"/>
  <c r="QKC88" i="8"/>
  <c r="QKB88" i="8"/>
  <c r="QKA88" i="8"/>
  <c r="QJZ88" i="8"/>
  <c r="QJY88" i="8"/>
  <c r="QJX88" i="8"/>
  <c r="QJW88" i="8"/>
  <c r="QJV88" i="8"/>
  <c r="QJU88" i="8"/>
  <c r="QJT88" i="8"/>
  <c r="QJS88" i="8"/>
  <c r="QJR88" i="8"/>
  <c r="QJQ88" i="8"/>
  <c r="QJP88" i="8"/>
  <c r="QJO88" i="8"/>
  <c r="QJN88" i="8"/>
  <c r="QJM88" i="8"/>
  <c r="QJL88" i="8"/>
  <c r="QJK88" i="8"/>
  <c r="QJJ88" i="8"/>
  <c r="QJI88" i="8"/>
  <c r="QJH88" i="8"/>
  <c r="QJG88" i="8"/>
  <c r="QJF88" i="8"/>
  <c r="QJE88" i="8"/>
  <c r="QJD88" i="8"/>
  <c r="QJC88" i="8"/>
  <c r="QJB88" i="8"/>
  <c r="QJA88" i="8"/>
  <c r="QIZ88" i="8"/>
  <c r="QIY88" i="8"/>
  <c r="QIX88" i="8"/>
  <c r="QIW88" i="8"/>
  <c r="QIV88" i="8"/>
  <c r="QIU88" i="8"/>
  <c r="QIT88" i="8"/>
  <c r="QIS88" i="8"/>
  <c r="QIR88" i="8"/>
  <c r="QIQ88" i="8"/>
  <c r="QIP88" i="8"/>
  <c r="QIO88" i="8"/>
  <c r="QIN88" i="8"/>
  <c r="QIM88" i="8"/>
  <c r="QIL88" i="8"/>
  <c r="QIK88" i="8"/>
  <c r="QIJ88" i="8"/>
  <c r="QII88" i="8"/>
  <c r="QIH88" i="8"/>
  <c r="QIG88" i="8"/>
  <c r="QIF88" i="8"/>
  <c r="QIE88" i="8"/>
  <c r="QID88" i="8"/>
  <c r="QIC88" i="8"/>
  <c r="QIB88" i="8"/>
  <c r="QIA88" i="8"/>
  <c r="QHZ88" i="8"/>
  <c r="QHY88" i="8"/>
  <c r="QHX88" i="8"/>
  <c r="QHW88" i="8"/>
  <c r="QHV88" i="8"/>
  <c r="QHU88" i="8"/>
  <c r="QHT88" i="8"/>
  <c r="QHS88" i="8"/>
  <c r="QHR88" i="8"/>
  <c r="QHQ88" i="8"/>
  <c r="QHP88" i="8"/>
  <c r="QHO88" i="8"/>
  <c r="QHN88" i="8"/>
  <c r="QHM88" i="8"/>
  <c r="QHL88" i="8"/>
  <c r="QHK88" i="8"/>
  <c r="QHJ88" i="8"/>
  <c r="QHI88" i="8"/>
  <c r="QHH88" i="8"/>
  <c r="QHG88" i="8"/>
  <c r="QHF88" i="8"/>
  <c r="QHE88" i="8"/>
  <c r="QHD88" i="8"/>
  <c r="QHC88" i="8"/>
  <c r="QHB88" i="8"/>
  <c r="QHA88" i="8"/>
  <c r="QGZ88" i="8"/>
  <c r="QGY88" i="8"/>
  <c r="QGX88" i="8"/>
  <c r="QGW88" i="8"/>
  <c r="QGV88" i="8"/>
  <c r="QGU88" i="8"/>
  <c r="QGT88" i="8"/>
  <c r="QGS88" i="8"/>
  <c r="QGR88" i="8"/>
  <c r="QGQ88" i="8"/>
  <c r="QGP88" i="8"/>
  <c r="QGO88" i="8"/>
  <c r="QGN88" i="8"/>
  <c r="QGM88" i="8"/>
  <c r="QGL88" i="8"/>
  <c r="QGK88" i="8"/>
  <c r="QGJ88" i="8"/>
  <c r="QGI88" i="8"/>
  <c r="QGH88" i="8"/>
  <c r="QGG88" i="8"/>
  <c r="QGF88" i="8"/>
  <c r="QGE88" i="8"/>
  <c r="QGD88" i="8"/>
  <c r="QGC88" i="8"/>
  <c r="QGB88" i="8"/>
  <c r="QGA88" i="8"/>
  <c r="QFZ88" i="8"/>
  <c r="QFY88" i="8"/>
  <c r="QFX88" i="8"/>
  <c r="QFW88" i="8"/>
  <c r="QFV88" i="8"/>
  <c r="QFU88" i="8"/>
  <c r="QFT88" i="8"/>
  <c r="QFS88" i="8"/>
  <c r="QFR88" i="8"/>
  <c r="QFQ88" i="8"/>
  <c r="QFP88" i="8"/>
  <c r="QFO88" i="8"/>
  <c r="QFN88" i="8"/>
  <c r="QFM88" i="8"/>
  <c r="QFL88" i="8"/>
  <c r="QFK88" i="8"/>
  <c r="QFJ88" i="8"/>
  <c r="QFI88" i="8"/>
  <c r="QFH88" i="8"/>
  <c r="QFG88" i="8"/>
  <c r="QFF88" i="8"/>
  <c r="QFE88" i="8"/>
  <c r="QFD88" i="8"/>
  <c r="QFC88" i="8"/>
  <c r="QFB88" i="8"/>
  <c r="QFA88" i="8"/>
  <c r="QEZ88" i="8"/>
  <c r="QEY88" i="8"/>
  <c r="QEX88" i="8"/>
  <c r="QEW88" i="8"/>
  <c r="QEV88" i="8"/>
  <c r="QEU88" i="8"/>
  <c r="QET88" i="8"/>
  <c r="QES88" i="8"/>
  <c r="QER88" i="8"/>
  <c r="QEQ88" i="8"/>
  <c r="QEP88" i="8"/>
  <c r="QEO88" i="8"/>
  <c r="QEN88" i="8"/>
  <c r="QEM88" i="8"/>
  <c r="QEL88" i="8"/>
  <c r="QEK88" i="8"/>
  <c r="QEJ88" i="8"/>
  <c r="QEI88" i="8"/>
  <c r="QEH88" i="8"/>
  <c r="QEG88" i="8"/>
  <c r="QEF88" i="8"/>
  <c r="QEE88" i="8"/>
  <c r="QED88" i="8"/>
  <c r="QEC88" i="8"/>
  <c r="QEB88" i="8"/>
  <c r="QEA88" i="8"/>
  <c r="QDZ88" i="8"/>
  <c r="QDY88" i="8"/>
  <c r="QDX88" i="8"/>
  <c r="QDW88" i="8"/>
  <c r="QDV88" i="8"/>
  <c r="QDU88" i="8"/>
  <c r="QDT88" i="8"/>
  <c r="QDS88" i="8"/>
  <c r="QDR88" i="8"/>
  <c r="QDQ88" i="8"/>
  <c r="QDP88" i="8"/>
  <c r="QDO88" i="8"/>
  <c r="QDN88" i="8"/>
  <c r="QDM88" i="8"/>
  <c r="QDL88" i="8"/>
  <c r="QDK88" i="8"/>
  <c r="QDJ88" i="8"/>
  <c r="QDI88" i="8"/>
  <c r="QDH88" i="8"/>
  <c r="QDG88" i="8"/>
  <c r="QDF88" i="8"/>
  <c r="QDE88" i="8"/>
  <c r="QDD88" i="8"/>
  <c r="QDC88" i="8"/>
  <c r="QDB88" i="8"/>
  <c r="QDA88" i="8"/>
  <c r="QCZ88" i="8"/>
  <c r="QCY88" i="8"/>
  <c r="QCX88" i="8"/>
  <c r="QCW88" i="8"/>
  <c r="QCV88" i="8"/>
  <c r="QCU88" i="8"/>
  <c r="QCT88" i="8"/>
  <c r="QCS88" i="8"/>
  <c r="QCR88" i="8"/>
  <c r="QCQ88" i="8"/>
  <c r="QCP88" i="8"/>
  <c r="QCO88" i="8"/>
  <c r="QCN88" i="8"/>
  <c r="QCM88" i="8"/>
  <c r="QCL88" i="8"/>
  <c r="QCK88" i="8"/>
  <c r="QCJ88" i="8"/>
  <c r="QCI88" i="8"/>
  <c r="QCH88" i="8"/>
  <c r="QCG88" i="8"/>
  <c r="QCF88" i="8"/>
  <c r="QCE88" i="8"/>
  <c r="QCD88" i="8"/>
  <c r="QCC88" i="8"/>
  <c r="QCB88" i="8"/>
  <c r="QCA88" i="8"/>
  <c r="QBZ88" i="8"/>
  <c r="QBY88" i="8"/>
  <c r="QBX88" i="8"/>
  <c r="QBW88" i="8"/>
  <c r="QBV88" i="8"/>
  <c r="QBU88" i="8"/>
  <c r="QBT88" i="8"/>
  <c r="QBS88" i="8"/>
  <c r="QBR88" i="8"/>
  <c r="QBQ88" i="8"/>
  <c r="QBP88" i="8"/>
  <c r="QBO88" i="8"/>
  <c r="QBN88" i="8"/>
  <c r="QBM88" i="8"/>
  <c r="QBL88" i="8"/>
  <c r="QBK88" i="8"/>
  <c r="QBJ88" i="8"/>
  <c r="QBI88" i="8"/>
  <c r="QBH88" i="8"/>
  <c r="QBG88" i="8"/>
  <c r="QBF88" i="8"/>
  <c r="QBE88" i="8"/>
  <c r="QBD88" i="8"/>
  <c r="QBC88" i="8"/>
  <c r="QBB88" i="8"/>
  <c r="QBA88" i="8"/>
  <c r="QAZ88" i="8"/>
  <c r="QAY88" i="8"/>
  <c r="QAX88" i="8"/>
  <c r="QAW88" i="8"/>
  <c r="QAV88" i="8"/>
  <c r="QAU88" i="8"/>
  <c r="QAT88" i="8"/>
  <c r="QAS88" i="8"/>
  <c r="QAR88" i="8"/>
  <c r="QAQ88" i="8"/>
  <c r="QAP88" i="8"/>
  <c r="QAO88" i="8"/>
  <c r="QAN88" i="8"/>
  <c r="QAM88" i="8"/>
  <c r="QAL88" i="8"/>
  <c r="QAK88" i="8"/>
  <c r="QAJ88" i="8"/>
  <c r="QAI88" i="8"/>
  <c r="QAH88" i="8"/>
  <c r="QAG88" i="8"/>
  <c r="QAF88" i="8"/>
  <c r="QAE88" i="8"/>
  <c r="QAD88" i="8"/>
  <c r="QAC88" i="8"/>
  <c r="QAB88" i="8"/>
  <c r="QAA88" i="8"/>
  <c r="PZZ88" i="8"/>
  <c r="PZY88" i="8"/>
  <c r="PZX88" i="8"/>
  <c r="PZW88" i="8"/>
  <c r="PZV88" i="8"/>
  <c r="PZU88" i="8"/>
  <c r="PZT88" i="8"/>
  <c r="PZS88" i="8"/>
  <c r="PZR88" i="8"/>
  <c r="PZQ88" i="8"/>
  <c r="PZP88" i="8"/>
  <c r="PZO88" i="8"/>
  <c r="PZN88" i="8"/>
  <c r="PZM88" i="8"/>
  <c r="PZL88" i="8"/>
  <c r="PZK88" i="8"/>
  <c r="PZJ88" i="8"/>
  <c r="PZI88" i="8"/>
  <c r="PZH88" i="8"/>
  <c r="PZG88" i="8"/>
  <c r="PZF88" i="8"/>
  <c r="PZE88" i="8"/>
  <c r="PZD88" i="8"/>
  <c r="PZC88" i="8"/>
  <c r="PZB88" i="8"/>
  <c r="PZA88" i="8"/>
  <c r="PYZ88" i="8"/>
  <c r="PYY88" i="8"/>
  <c r="PYX88" i="8"/>
  <c r="PYW88" i="8"/>
  <c r="PYV88" i="8"/>
  <c r="PYU88" i="8"/>
  <c r="PYT88" i="8"/>
  <c r="PYS88" i="8"/>
  <c r="PYR88" i="8"/>
  <c r="PYQ88" i="8"/>
  <c r="PYP88" i="8"/>
  <c r="PYO88" i="8"/>
  <c r="PYN88" i="8"/>
  <c r="PYM88" i="8"/>
  <c r="PYL88" i="8"/>
  <c r="PYK88" i="8"/>
  <c r="PYJ88" i="8"/>
  <c r="PYI88" i="8"/>
  <c r="PYH88" i="8"/>
  <c r="PYG88" i="8"/>
  <c r="PYF88" i="8"/>
  <c r="PYE88" i="8"/>
  <c r="PYD88" i="8"/>
  <c r="PYC88" i="8"/>
  <c r="PYB88" i="8"/>
  <c r="PYA88" i="8"/>
  <c r="PXZ88" i="8"/>
  <c r="PXY88" i="8"/>
  <c r="PXX88" i="8"/>
  <c r="PXW88" i="8"/>
  <c r="PXV88" i="8"/>
  <c r="PXU88" i="8"/>
  <c r="PXT88" i="8"/>
  <c r="PXS88" i="8"/>
  <c r="PXR88" i="8"/>
  <c r="PXQ88" i="8"/>
  <c r="PXP88" i="8"/>
  <c r="PXO88" i="8"/>
  <c r="PXN88" i="8"/>
  <c r="PXM88" i="8"/>
  <c r="PXL88" i="8"/>
  <c r="PXK88" i="8"/>
  <c r="PXJ88" i="8"/>
  <c r="PXI88" i="8"/>
  <c r="PXH88" i="8"/>
  <c r="PXG88" i="8"/>
  <c r="PXF88" i="8"/>
  <c r="PXE88" i="8"/>
  <c r="PXD88" i="8"/>
  <c r="PXC88" i="8"/>
  <c r="PXB88" i="8"/>
  <c r="PXA88" i="8"/>
  <c r="PWZ88" i="8"/>
  <c r="PWY88" i="8"/>
  <c r="PWX88" i="8"/>
  <c r="PWW88" i="8"/>
  <c r="PWV88" i="8"/>
  <c r="PWU88" i="8"/>
  <c r="PWT88" i="8"/>
  <c r="PWS88" i="8"/>
  <c r="PWR88" i="8"/>
  <c r="PWQ88" i="8"/>
  <c r="PWP88" i="8"/>
  <c r="PWO88" i="8"/>
  <c r="PWN88" i="8"/>
  <c r="PWM88" i="8"/>
  <c r="PWL88" i="8"/>
  <c r="PWK88" i="8"/>
  <c r="PWJ88" i="8"/>
  <c r="PWI88" i="8"/>
  <c r="PWH88" i="8"/>
  <c r="PWG88" i="8"/>
  <c r="PWF88" i="8"/>
  <c r="PWE88" i="8"/>
  <c r="PWD88" i="8"/>
  <c r="PWC88" i="8"/>
  <c r="PWB88" i="8"/>
  <c r="PWA88" i="8"/>
  <c r="PVZ88" i="8"/>
  <c r="PVY88" i="8"/>
  <c r="PVX88" i="8"/>
  <c r="PVW88" i="8"/>
  <c r="PVV88" i="8"/>
  <c r="PVU88" i="8"/>
  <c r="PVT88" i="8"/>
  <c r="PVS88" i="8"/>
  <c r="PVR88" i="8"/>
  <c r="PVQ88" i="8"/>
  <c r="PVP88" i="8"/>
  <c r="PVO88" i="8"/>
  <c r="PVN88" i="8"/>
  <c r="PVM88" i="8"/>
  <c r="PVL88" i="8"/>
  <c r="PVK88" i="8"/>
  <c r="PVJ88" i="8"/>
  <c r="PVI88" i="8"/>
  <c r="PVH88" i="8"/>
  <c r="PVG88" i="8"/>
  <c r="PVF88" i="8"/>
  <c r="PVE88" i="8"/>
  <c r="PVD88" i="8"/>
  <c r="PVC88" i="8"/>
  <c r="PVB88" i="8"/>
  <c r="PVA88" i="8"/>
  <c r="PUZ88" i="8"/>
  <c r="PUY88" i="8"/>
  <c r="PUX88" i="8"/>
  <c r="PUW88" i="8"/>
  <c r="PUV88" i="8"/>
  <c r="PUU88" i="8"/>
  <c r="PUT88" i="8"/>
  <c r="PUS88" i="8"/>
  <c r="PUR88" i="8"/>
  <c r="PUQ88" i="8"/>
  <c r="PUP88" i="8"/>
  <c r="PUO88" i="8"/>
  <c r="PUN88" i="8"/>
  <c r="PUM88" i="8"/>
  <c r="PUL88" i="8"/>
  <c r="PUK88" i="8"/>
  <c r="PUJ88" i="8"/>
  <c r="PUI88" i="8"/>
  <c r="PUH88" i="8"/>
  <c r="PUG88" i="8"/>
  <c r="PUF88" i="8"/>
  <c r="PUE88" i="8"/>
  <c r="PUD88" i="8"/>
  <c r="PUC88" i="8"/>
  <c r="PUB88" i="8"/>
  <c r="PUA88" i="8"/>
  <c r="PTZ88" i="8"/>
  <c r="PTY88" i="8"/>
  <c r="PTX88" i="8"/>
  <c r="PTW88" i="8"/>
  <c r="PTV88" i="8"/>
  <c r="PTU88" i="8"/>
  <c r="PTT88" i="8"/>
  <c r="PTS88" i="8"/>
  <c r="PTR88" i="8"/>
  <c r="PTQ88" i="8"/>
  <c r="PTP88" i="8"/>
  <c r="PTO88" i="8"/>
  <c r="PTN88" i="8"/>
  <c r="PTM88" i="8"/>
  <c r="PTL88" i="8"/>
  <c r="PTK88" i="8"/>
  <c r="PTJ88" i="8"/>
  <c r="PTI88" i="8"/>
  <c r="PTH88" i="8"/>
  <c r="PTG88" i="8"/>
  <c r="PTF88" i="8"/>
  <c r="PTE88" i="8"/>
  <c r="PTD88" i="8"/>
  <c r="PTC88" i="8"/>
  <c r="PTB88" i="8"/>
  <c r="PTA88" i="8"/>
  <c r="PSZ88" i="8"/>
  <c r="PSY88" i="8"/>
  <c r="PSX88" i="8"/>
  <c r="PSW88" i="8"/>
  <c r="PSV88" i="8"/>
  <c r="PSU88" i="8"/>
  <c r="PST88" i="8"/>
  <c r="PSS88" i="8"/>
  <c r="PSR88" i="8"/>
  <c r="PSQ88" i="8"/>
  <c r="PSP88" i="8"/>
  <c r="PSO88" i="8"/>
  <c r="PSN88" i="8"/>
  <c r="PSM88" i="8"/>
  <c r="PSL88" i="8"/>
  <c r="PSK88" i="8"/>
  <c r="PSJ88" i="8"/>
  <c r="PSI88" i="8"/>
  <c r="PSH88" i="8"/>
  <c r="PSG88" i="8"/>
  <c r="PSF88" i="8"/>
  <c r="PSE88" i="8"/>
  <c r="PSD88" i="8"/>
  <c r="PSC88" i="8"/>
  <c r="PSB88" i="8"/>
  <c r="PSA88" i="8"/>
  <c r="PRZ88" i="8"/>
  <c r="PRY88" i="8"/>
  <c r="PRX88" i="8"/>
  <c r="PRW88" i="8"/>
  <c r="PRV88" i="8"/>
  <c r="PRU88" i="8"/>
  <c r="PRT88" i="8"/>
  <c r="PRS88" i="8"/>
  <c r="PRR88" i="8"/>
  <c r="PRQ88" i="8"/>
  <c r="PRP88" i="8"/>
  <c r="PRO88" i="8"/>
  <c r="PRN88" i="8"/>
  <c r="PRM88" i="8"/>
  <c r="PRL88" i="8"/>
  <c r="PRK88" i="8"/>
  <c r="PRJ88" i="8"/>
  <c r="PRI88" i="8"/>
  <c r="PRH88" i="8"/>
  <c r="PRG88" i="8"/>
  <c r="PRF88" i="8"/>
  <c r="PRE88" i="8"/>
  <c r="PRD88" i="8"/>
  <c r="PRC88" i="8"/>
  <c r="PRB88" i="8"/>
  <c r="PRA88" i="8"/>
  <c r="PQZ88" i="8"/>
  <c r="PQY88" i="8"/>
  <c r="PQX88" i="8"/>
  <c r="PQW88" i="8"/>
  <c r="PQV88" i="8"/>
  <c r="PQU88" i="8"/>
  <c r="PQT88" i="8"/>
  <c r="PQS88" i="8"/>
  <c r="PQR88" i="8"/>
  <c r="PQQ88" i="8"/>
  <c r="PQP88" i="8"/>
  <c r="PQO88" i="8"/>
  <c r="PQN88" i="8"/>
  <c r="PQM88" i="8"/>
  <c r="PQL88" i="8"/>
  <c r="PQK88" i="8"/>
  <c r="PQJ88" i="8"/>
  <c r="PQI88" i="8"/>
  <c r="PQH88" i="8"/>
  <c r="PQG88" i="8"/>
  <c r="PQF88" i="8"/>
  <c r="PQE88" i="8"/>
  <c r="PQD88" i="8"/>
  <c r="PQC88" i="8"/>
  <c r="PQB88" i="8"/>
  <c r="PQA88" i="8"/>
  <c r="PPZ88" i="8"/>
  <c r="PPY88" i="8"/>
  <c r="PPX88" i="8"/>
  <c r="PPW88" i="8"/>
  <c r="PPV88" i="8"/>
  <c r="PPU88" i="8"/>
  <c r="PPT88" i="8"/>
  <c r="PPS88" i="8"/>
  <c r="PPR88" i="8"/>
  <c r="PPQ88" i="8"/>
  <c r="PPP88" i="8"/>
  <c r="PPO88" i="8"/>
  <c r="PPN88" i="8"/>
  <c r="PPM88" i="8"/>
  <c r="PPL88" i="8"/>
  <c r="PPK88" i="8"/>
  <c r="PPJ88" i="8"/>
  <c r="PPI88" i="8"/>
  <c r="PPH88" i="8"/>
  <c r="PPG88" i="8"/>
  <c r="PPF88" i="8"/>
  <c r="PPE88" i="8"/>
  <c r="PPD88" i="8"/>
  <c r="PPC88" i="8"/>
  <c r="PPB88" i="8"/>
  <c r="PPA88" i="8"/>
  <c r="POZ88" i="8"/>
  <c r="POY88" i="8"/>
  <c r="POX88" i="8"/>
  <c r="POW88" i="8"/>
  <c r="POV88" i="8"/>
  <c r="POU88" i="8"/>
  <c r="POT88" i="8"/>
  <c r="POS88" i="8"/>
  <c r="POR88" i="8"/>
  <c r="POQ88" i="8"/>
  <c r="POP88" i="8"/>
  <c r="POO88" i="8"/>
  <c r="PON88" i="8"/>
  <c r="POM88" i="8"/>
  <c r="POL88" i="8"/>
  <c r="POK88" i="8"/>
  <c r="POJ88" i="8"/>
  <c r="POI88" i="8"/>
  <c r="POH88" i="8"/>
  <c r="POG88" i="8"/>
  <c r="POF88" i="8"/>
  <c r="POE88" i="8"/>
  <c r="POD88" i="8"/>
  <c r="POC88" i="8"/>
  <c r="POB88" i="8"/>
  <c r="POA88" i="8"/>
  <c r="PNZ88" i="8"/>
  <c r="PNY88" i="8"/>
  <c r="PNX88" i="8"/>
  <c r="PNW88" i="8"/>
  <c r="PNV88" i="8"/>
  <c r="PNU88" i="8"/>
  <c r="PNT88" i="8"/>
  <c r="PNS88" i="8"/>
  <c r="PNR88" i="8"/>
  <c r="PNQ88" i="8"/>
  <c r="PNP88" i="8"/>
  <c r="PNO88" i="8"/>
  <c r="PNN88" i="8"/>
  <c r="PNM88" i="8"/>
  <c r="PNL88" i="8"/>
  <c r="PNK88" i="8"/>
  <c r="PNJ88" i="8"/>
  <c r="PNI88" i="8"/>
  <c r="PNH88" i="8"/>
  <c r="PNG88" i="8"/>
  <c r="PNF88" i="8"/>
  <c r="PNE88" i="8"/>
  <c r="PND88" i="8"/>
  <c r="PNC88" i="8"/>
  <c r="PNB88" i="8"/>
  <c r="PNA88" i="8"/>
  <c r="PMZ88" i="8"/>
  <c r="PMY88" i="8"/>
  <c r="PMX88" i="8"/>
  <c r="PMW88" i="8"/>
  <c r="PMV88" i="8"/>
  <c r="PMU88" i="8"/>
  <c r="PMT88" i="8"/>
  <c r="PMS88" i="8"/>
  <c r="PMR88" i="8"/>
  <c r="PMQ88" i="8"/>
  <c r="PMP88" i="8"/>
  <c r="PMO88" i="8"/>
  <c r="PMN88" i="8"/>
  <c r="PMM88" i="8"/>
  <c r="PML88" i="8"/>
  <c r="PMK88" i="8"/>
  <c r="PMJ88" i="8"/>
  <c r="PMI88" i="8"/>
  <c r="PMH88" i="8"/>
  <c r="PMG88" i="8"/>
  <c r="PMF88" i="8"/>
  <c r="PME88" i="8"/>
  <c r="PMD88" i="8"/>
  <c r="PMC88" i="8"/>
  <c r="PMB88" i="8"/>
  <c r="PMA88" i="8"/>
  <c r="PLZ88" i="8"/>
  <c r="PLY88" i="8"/>
  <c r="PLX88" i="8"/>
  <c r="PLW88" i="8"/>
  <c r="PLV88" i="8"/>
  <c r="PLU88" i="8"/>
  <c r="PLT88" i="8"/>
  <c r="PLS88" i="8"/>
  <c r="PLR88" i="8"/>
  <c r="PLQ88" i="8"/>
  <c r="PLP88" i="8"/>
  <c r="PLO88" i="8"/>
  <c r="PLN88" i="8"/>
  <c r="PLM88" i="8"/>
  <c r="PLL88" i="8"/>
  <c r="PLK88" i="8"/>
  <c r="PLJ88" i="8"/>
  <c r="PLI88" i="8"/>
  <c r="PLH88" i="8"/>
  <c r="PLG88" i="8"/>
  <c r="PLF88" i="8"/>
  <c r="PLE88" i="8"/>
  <c r="PLD88" i="8"/>
  <c r="PLC88" i="8"/>
  <c r="PLB88" i="8"/>
  <c r="PLA88" i="8"/>
  <c r="PKZ88" i="8"/>
  <c r="PKY88" i="8"/>
  <c r="PKX88" i="8"/>
  <c r="PKW88" i="8"/>
  <c r="PKV88" i="8"/>
  <c r="PKU88" i="8"/>
  <c r="PKT88" i="8"/>
  <c r="PKS88" i="8"/>
  <c r="PKR88" i="8"/>
  <c r="PKQ88" i="8"/>
  <c r="PKP88" i="8"/>
  <c r="PKO88" i="8"/>
  <c r="PKN88" i="8"/>
  <c r="PKM88" i="8"/>
  <c r="PKL88" i="8"/>
  <c r="PKK88" i="8"/>
  <c r="PKJ88" i="8"/>
  <c r="PKI88" i="8"/>
  <c r="PKH88" i="8"/>
  <c r="PKG88" i="8"/>
  <c r="PKF88" i="8"/>
  <c r="PKE88" i="8"/>
  <c r="PKD88" i="8"/>
  <c r="PKC88" i="8"/>
  <c r="PKB88" i="8"/>
  <c r="PKA88" i="8"/>
  <c r="PJZ88" i="8"/>
  <c r="PJY88" i="8"/>
  <c r="PJX88" i="8"/>
  <c r="PJW88" i="8"/>
  <c r="PJV88" i="8"/>
  <c r="PJU88" i="8"/>
  <c r="PJT88" i="8"/>
  <c r="PJS88" i="8"/>
  <c r="PJR88" i="8"/>
  <c r="PJQ88" i="8"/>
  <c r="PJP88" i="8"/>
  <c r="PJO88" i="8"/>
  <c r="PJN88" i="8"/>
  <c r="PJM88" i="8"/>
  <c r="PJL88" i="8"/>
  <c r="PJK88" i="8"/>
  <c r="PJJ88" i="8"/>
  <c r="PJI88" i="8"/>
  <c r="PJH88" i="8"/>
  <c r="PJG88" i="8"/>
  <c r="PJF88" i="8"/>
  <c r="PJE88" i="8"/>
  <c r="PJD88" i="8"/>
  <c r="PJC88" i="8"/>
  <c r="PJB88" i="8"/>
  <c r="PJA88" i="8"/>
  <c r="PIZ88" i="8"/>
  <c r="PIY88" i="8"/>
  <c r="PIX88" i="8"/>
  <c r="PIW88" i="8"/>
  <c r="PIV88" i="8"/>
  <c r="PIU88" i="8"/>
  <c r="PIT88" i="8"/>
  <c r="PIS88" i="8"/>
  <c r="PIR88" i="8"/>
  <c r="PIQ88" i="8"/>
  <c r="PIP88" i="8"/>
  <c r="PIO88" i="8"/>
  <c r="PIN88" i="8"/>
  <c r="PIM88" i="8"/>
  <c r="PIL88" i="8"/>
  <c r="PIK88" i="8"/>
  <c r="PIJ88" i="8"/>
  <c r="PII88" i="8"/>
  <c r="PIH88" i="8"/>
  <c r="PIG88" i="8"/>
  <c r="PIF88" i="8"/>
  <c r="PIE88" i="8"/>
  <c r="PID88" i="8"/>
  <c r="PIC88" i="8"/>
  <c r="PIB88" i="8"/>
  <c r="PIA88" i="8"/>
  <c r="PHZ88" i="8"/>
  <c r="PHY88" i="8"/>
  <c r="PHX88" i="8"/>
  <c r="PHW88" i="8"/>
  <c r="PHV88" i="8"/>
  <c r="PHU88" i="8"/>
  <c r="PHT88" i="8"/>
  <c r="PHS88" i="8"/>
  <c r="PHR88" i="8"/>
  <c r="PHQ88" i="8"/>
  <c r="PHP88" i="8"/>
  <c r="PHO88" i="8"/>
  <c r="PHN88" i="8"/>
  <c r="PHM88" i="8"/>
  <c r="PHL88" i="8"/>
  <c r="PHK88" i="8"/>
  <c r="PHJ88" i="8"/>
  <c r="PHI88" i="8"/>
  <c r="PHH88" i="8"/>
  <c r="PHG88" i="8"/>
  <c r="PHF88" i="8"/>
  <c r="PHE88" i="8"/>
  <c r="PHD88" i="8"/>
  <c r="PHC88" i="8"/>
  <c r="PHB88" i="8"/>
  <c r="PHA88" i="8"/>
  <c r="PGZ88" i="8"/>
  <c r="PGY88" i="8"/>
  <c r="PGX88" i="8"/>
  <c r="PGW88" i="8"/>
  <c r="PGV88" i="8"/>
  <c r="PGU88" i="8"/>
  <c r="PGT88" i="8"/>
  <c r="PGS88" i="8"/>
  <c r="PGR88" i="8"/>
  <c r="PGQ88" i="8"/>
  <c r="PGP88" i="8"/>
  <c r="PGO88" i="8"/>
  <c r="PGN88" i="8"/>
  <c r="PGM88" i="8"/>
  <c r="PGL88" i="8"/>
  <c r="PGK88" i="8"/>
  <c r="PGJ88" i="8"/>
  <c r="PGI88" i="8"/>
  <c r="PGH88" i="8"/>
  <c r="PGG88" i="8"/>
  <c r="PGF88" i="8"/>
  <c r="PGE88" i="8"/>
  <c r="PGD88" i="8"/>
  <c r="PGC88" i="8"/>
  <c r="PGB88" i="8"/>
  <c r="PGA88" i="8"/>
  <c r="PFZ88" i="8"/>
  <c r="PFY88" i="8"/>
  <c r="PFX88" i="8"/>
  <c r="PFW88" i="8"/>
  <c r="PFV88" i="8"/>
  <c r="PFU88" i="8"/>
  <c r="PFT88" i="8"/>
  <c r="PFS88" i="8"/>
  <c r="PFR88" i="8"/>
  <c r="PFQ88" i="8"/>
  <c r="PFP88" i="8"/>
  <c r="PFO88" i="8"/>
  <c r="PFN88" i="8"/>
  <c r="PFM88" i="8"/>
  <c r="PFL88" i="8"/>
  <c r="PFK88" i="8"/>
  <c r="PFJ88" i="8"/>
  <c r="PFI88" i="8"/>
  <c r="PFH88" i="8"/>
  <c r="PFG88" i="8"/>
  <c r="PFF88" i="8"/>
  <c r="PFE88" i="8"/>
  <c r="PFD88" i="8"/>
  <c r="PFC88" i="8"/>
  <c r="PFB88" i="8"/>
  <c r="PFA88" i="8"/>
  <c r="PEZ88" i="8"/>
  <c r="PEY88" i="8"/>
  <c r="PEX88" i="8"/>
  <c r="PEW88" i="8"/>
  <c r="PEV88" i="8"/>
  <c r="PEU88" i="8"/>
  <c r="PET88" i="8"/>
  <c r="PES88" i="8"/>
  <c r="PER88" i="8"/>
  <c r="PEQ88" i="8"/>
  <c r="PEP88" i="8"/>
  <c r="PEO88" i="8"/>
  <c r="PEN88" i="8"/>
  <c r="PEM88" i="8"/>
  <c r="PEL88" i="8"/>
  <c r="PEK88" i="8"/>
  <c r="PEJ88" i="8"/>
  <c r="PEI88" i="8"/>
  <c r="PEH88" i="8"/>
  <c r="PEG88" i="8"/>
  <c r="PEF88" i="8"/>
  <c r="PEE88" i="8"/>
  <c r="PED88" i="8"/>
  <c r="PEC88" i="8"/>
  <c r="PEB88" i="8"/>
  <c r="PEA88" i="8"/>
  <c r="PDZ88" i="8"/>
  <c r="PDY88" i="8"/>
  <c r="PDX88" i="8"/>
  <c r="PDW88" i="8"/>
  <c r="PDV88" i="8"/>
  <c r="PDU88" i="8"/>
  <c r="PDT88" i="8"/>
  <c r="PDS88" i="8"/>
  <c r="PDR88" i="8"/>
  <c r="PDQ88" i="8"/>
  <c r="PDP88" i="8"/>
  <c r="PDO88" i="8"/>
  <c r="PDN88" i="8"/>
  <c r="PDM88" i="8"/>
  <c r="PDL88" i="8"/>
  <c r="PDK88" i="8"/>
  <c r="PDJ88" i="8"/>
  <c r="PDI88" i="8"/>
  <c r="PDH88" i="8"/>
  <c r="PDG88" i="8"/>
  <c r="PDF88" i="8"/>
  <c r="PDE88" i="8"/>
  <c r="PDD88" i="8"/>
  <c r="PDC88" i="8"/>
  <c r="PDB88" i="8"/>
  <c r="PDA88" i="8"/>
  <c r="PCZ88" i="8"/>
  <c r="PCY88" i="8"/>
  <c r="PCX88" i="8"/>
  <c r="PCW88" i="8"/>
  <c r="PCV88" i="8"/>
  <c r="PCU88" i="8"/>
  <c r="PCT88" i="8"/>
  <c r="PCS88" i="8"/>
  <c r="PCR88" i="8"/>
  <c r="PCQ88" i="8"/>
  <c r="PCP88" i="8"/>
  <c r="PCO88" i="8"/>
  <c r="PCN88" i="8"/>
  <c r="PCM88" i="8"/>
  <c r="PCL88" i="8"/>
  <c r="PCK88" i="8"/>
  <c r="PCJ88" i="8"/>
  <c r="PCI88" i="8"/>
  <c r="PCH88" i="8"/>
  <c r="PCG88" i="8"/>
  <c r="PCF88" i="8"/>
  <c r="PCE88" i="8"/>
  <c r="PCD88" i="8"/>
  <c r="PCC88" i="8"/>
  <c r="PCB88" i="8"/>
  <c r="PCA88" i="8"/>
  <c r="PBZ88" i="8"/>
  <c r="PBY88" i="8"/>
  <c r="PBX88" i="8"/>
  <c r="PBW88" i="8"/>
  <c r="PBV88" i="8"/>
  <c r="PBU88" i="8"/>
  <c r="PBT88" i="8"/>
  <c r="PBS88" i="8"/>
  <c r="PBR88" i="8"/>
  <c r="PBQ88" i="8"/>
  <c r="PBP88" i="8"/>
  <c r="PBO88" i="8"/>
  <c r="PBN88" i="8"/>
  <c r="PBM88" i="8"/>
  <c r="PBL88" i="8"/>
  <c r="PBK88" i="8"/>
  <c r="PBJ88" i="8"/>
  <c r="PBI88" i="8"/>
  <c r="PBH88" i="8"/>
  <c r="PBG88" i="8"/>
  <c r="PBF88" i="8"/>
  <c r="PBE88" i="8"/>
  <c r="PBD88" i="8"/>
  <c r="PBC88" i="8"/>
  <c r="PBB88" i="8"/>
  <c r="PBA88" i="8"/>
  <c r="PAZ88" i="8"/>
  <c r="PAY88" i="8"/>
  <c r="PAX88" i="8"/>
  <c r="PAW88" i="8"/>
  <c r="PAV88" i="8"/>
  <c r="PAU88" i="8"/>
  <c r="PAT88" i="8"/>
  <c r="PAS88" i="8"/>
  <c r="PAR88" i="8"/>
  <c r="PAQ88" i="8"/>
  <c r="PAP88" i="8"/>
  <c r="PAO88" i="8"/>
  <c r="PAN88" i="8"/>
  <c r="PAM88" i="8"/>
  <c r="PAL88" i="8"/>
  <c r="PAK88" i="8"/>
  <c r="PAJ88" i="8"/>
  <c r="PAI88" i="8"/>
  <c r="PAH88" i="8"/>
  <c r="PAG88" i="8"/>
  <c r="PAF88" i="8"/>
  <c r="PAE88" i="8"/>
  <c r="PAD88" i="8"/>
  <c r="PAC88" i="8"/>
  <c r="PAB88" i="8"/>
  <c r="PAA88" i="8"/>
  <c r="OZZ88" i="8"/>
  <c r="OZY88" i="8"/>
  <c r="OZX88" i="8"/>
  <c r="OZW88" i="8"/>
  <c r="OZV88" i="8"/>
  <c r="OZU88" i="8"/>
  <c r="OZT88" i="8"/>
  <c r="OZS88" i="8"/>
  <c r="OZR88" i="8"/>
  <c r="OZQ88" i="8"/>
  <c r="OZP88" i="8"/>
  <c r="OZO88" i="8"/>
  <c r="OZN88" i="8"/>
  <c r="OZM88" i="8"/>
  <c r="OZL88" i="8"/>
  <c r="OZK88" i="8"/>
  <c r="OZJ88" i="8"/>
  <c r="OZI88" i="8"/>
  <c r="OZH88" i="8"/>
  <c r="OZG88" i="8"/>
  <c r="OZF88" i="8"/>
  <c r="OZE88" i="8"/>
  <c r="OZD88" i="8"/>
  <c r="OZC88" i="8"/>
  <c r="OZB88" i="8"/>
  <c r="OZA88" i="8"/>
  <c r="OYZ88" i="8"/>
  <c r="OYY88" i="8"/>
  <c r="OYX88" i="8"/>
  <c r="OYW88" i="8"/>
  <c r="OYV88" i="8"/>
  <c r="OYU88" i="8"/>
  <c r="OYT88" i="8"/>
  <c r="OYS88" i="8"/>
  <c r="OYR88" i="8"/>
  <c r="OYQ88" i="8"/>
  <c r="OYP88" i="8"/>
  <c r="OYO88" i="8"/>
  <c r="OYN88" i="8"/>
  <c r="OYM88" i="8"/>
  <c r="OYL88" i="8"/>
  <c r="OYK88" i="8"/>
  <c r="OYJ88" i="8"/>
  <c r="OYI88" i="8"/>
  <c r="OYH88" i="8"/>
  <c r="OYG88" i="8"/>
  <c r="OYF88" i="8"/>
  <c r="OYE88" i="8"/>
  <c r="OYD88" i="8"/>
  <c r="OYC88" i="8"/>
  <c r="OYB88" i="8"/>
  <c r="OYA88" i="8"/>
  <c r="OXZ88" i="8"/>
  <c r="OXY88" i="8"/>
  <c r="OXX88" i="8"/>
  <c r="OXW88" i="8"/>
  <c r="OXV88" i="8"/>
  <c r="OXU88" i="8"/>
  <c r="OXT88" i="8"/>
  <c r="OXS88" i="8"/>
  <c r="OXR88" i="8"/>
  <c r="OXQ88" i="8"/>
  <c r="OXP88" i="8"/>
  <c r="OXO88" i="8"/>
  <c r="OXN88" i="8"/>
  <c r="OXM88" i="8"/>
  <c r="OXL88" i="8"/>
  <c r="OXK88" i="8"/>
  <c r="OXJ88" i="8"/>
  <c r="OXI88" i="8"/>
  <c r="OXH88" i="8"/>
  <c r="OXG88" i="8"/>
  <c r="OXF88" i="8"/>
  <c r="OXE88" i="8"/>
  <c r="OXD88" i="8"/>
  <c r="OXC88" i="8"/>
  <c r="OXB88" i="8"/>
  <c r="OXA88" i="8"/>
  <c r="OWZ88" i="8"/>
  <c r="OWY88" i="8"/>
  <c r="OWX88" i="8"/>
  <c r="OWW88" i="8"/>
  <c r="OWV88" i="8"/>
  <c r="OWU88" i="8"/>
  <c r="OWT88" i="8"/>
  <c r="OWS88" i="8"/>
  <c r="OWR88" i="8"/>
  <c r="OWQ88" i="8"/>
  <c r="OWP88" i="8"/>
  <c r="OWO88" i="8"/>
  <c r="OWN88" i="8"/>
  <c r="OWM88" i="8"/>
  <c r="OWL88" i="8"/>
  <c r="OWK88" i="8"/>
  <c r="OWJ88" i="8"/>
  <c r="OWI88" i="8"/>
  <c r="OWH88" i="8"/>
  <c r="OWG88" i="8"/>
  <c r="OWF88" i="8"/>
  <c r="OWE88" i="8"/>
  <c r="OWD88" i="8"/>
  <c r="OWC88" i="8"/>
  <c r="OWB88" i="8"/>
  <c r="OWA88" i="8"/>
  <c r="OVZ88" i="8"/>
  <c r="OVY88" i="8"/>
  <c r="OVX88" i="8"/>
  <c r="OVW88" i="8"/>
  <c r="OVV88" i="8"/>
  <c r="OVU88" i="8"/>
  <c r="OVT88" i="8"/>
  <c r="OVS88" i="8"/>
  <c r="OVR88" i="8"/>
  <c r="OVQ88" i="8"/>
  <c r="OVP88" i="8"/>
  <c r="OVO88" i="8"/>
  <c r="OVN88" i="8"/>
  <c r="OVM88" i="8"/>
  <c r="OVL88" i="8"/>
  <c r="OVK88" i="8"/>
  <c r="OVJ88" i="8"/>
  <c r="OVI88" i="8"/>
  <c r="OVH88" i="8"/>
  <c r="OVG88" i="8"/>
  <c r="OVF88" i="8"/>
  <c r="OVE88" i="8"/>
  <c r="OVD88" i="8"/>
  <c r="OVC88" i="8"/>
  <c r="OVB88" i="8"/>
  <c r="OVA88" i="8"/>
  <c r="OUZ88" i="8"/>
  <c r="OUY88" i="8"/>
  <c r="OUX88" i="8"/>
  <c r="OUW88" i="8"/>
  <c r="OUV88" i="8"/>
  <c r="OUU88" i="8"/>
  <c r="OUT88" i="8"/>
  <c r="OUS88" i="8"/>
  <c r="OUR88" i="8"/>
  <c r="OUQ88" i="8"/>
  <c r="OUP88" i="8"/>
  <c r="OUO88" i="8"/>
  <c r="OUN88" i="8"/>
  <c r="OUM88" i="8"/>
  <c r="OUL88" i="8"/>
  <c r="OUK88" i="8"/>
  <c r="OUJ88" i="8"/>
  <c r="OUI88" i="8"/>
  <c r="OUH88" i="8"/>
  <c r="OUG88" i="8"/>
  <c r="OUF88" i="8"/>
  <c r="OUE88" i="8"/>
  <c r="OUD88" i="8"/>
  <c r="OUC88" i="8"/>
  <c r="OUB88" i="8"/>
  <c r="OUA88" i="8"/>
  <c r="OTZ88" i="8"/>
  <c r="OTY88" i="8"/>
  <c r="OTX88" i="8"/>
  <c r="OTW88" i="8"/>
  <c r="OTV88" i="8"/>
  <c r="OTU88" i="8"/>
  <c r="OTT88" i="8"/>
  <c r="OTS88" i="8"/>
  <c r="OTR88" i="8"/>
  <c r="OTQ88" i="8"/>
  <c r="OTP88" i="8"/>
  <c r="OTO88" i="8"/>
  <c r="OTN88" i="8"/>
  <c r="OTM88" i="8"/>
  <c r="OTL88" i="8"/>
  <c r="OTK88" i="8"/>
  <c r="OTJ88" i="8"/>
  <c r="OTI88" i="8"/>
  <c r="OTH88" i="8"/>
  <c r="OTG88" i="8"/>
  <c r="OTF88" i="8"/>
  <c r="OTE88" i="8"/>
  <c r="OTD88" i="8"/>
  <c r="OTC88" i="8"/>
  <c r="OTB88" i="8"/>
  <c r="OTA88" i="8"/>
  <c r="OSZ88" i="8"/>
  <c r="OSY88" i="8"/>
  <c r="OSX88" i="8"/>
  <c r="OSW88" i="8"/>
  <c r="OSV88" i="8"/>
  <c r="OSU88" i="8"/>
  <c r="OST88" i="8"/>
  <c r="OSS88" i="8"/>
  <c r="OSR88" i="8"/>
  <c r="OSQ88" i="8"/>
  <c r="OSP88" i="8"/>
  <c r="OSO88" i="8"/>
  <c r="OSN88" i="8"/>
  <c r="OSM88" i="8"/>
  <c r="OSL88" i="8"/>
  <c r="OSK88" i="8"/>
  <c r="OSJ88" i="8"/>
  <c r="OSI88" i="8"/>
  <c r="OSH88" i="8"/>
  <c r="OSG88" i="8"/>
  <c r="OSF88" i="8"/>
  <c r="OSE88" i="8"/>
  <c r="OSD88" i="8"/>
  <c r="OSC88" i="8"/>
  <c r="OSB88" i="8"/>
  <c r="OSA88" i="8"/>
  <c r="ORZ88" i="8"/>
  <c r="ORY88" i="8"/>
  <c r="ORX88" i="8"/>
  <c r="ORW88" i="8"/>
  <c r="ORV88" i="8"/>
  <c r="ORU88" i="8"/>
  <c r="ORT88" i="8"/>
  <c r="ORS88" i="8"/>
  <c r="ORR88" i="8"/>
  <c r="ORQ88" i="8"/>
  <c r="ORP88" i="8"/>
  <c r="ORO88" i="8"/>
  <c r="ORN88" i="8"/>
  <c r="ORM88" i="8"/>
  <c r="ORL88" i="8"/>
  <c r="ORK88" i="8"/>
  <c r="ORJ88" i="8"/>
  <c r="ORI88" i="8"/>
  <c r="ORH88" i="8"/>
  <c r="ORG88" i="8"/>
  <c r="ORF88" i="8"/>
  <c r="ORE88" i="8"/>
  <c r="ORD88" i="8"/>
  <c r="ORC88" i="8"/>
  <c r="ORB88" i="8"/>
  <c r="ORA88" i="8"/>
  <c r="OQZ88" i="8"/>
  <c r="OQY88" i="8"/>
  <c r="OQX88" i="8"/>
  <c r="OQW88" i="8"/>
  <c r="OQV88" i="8"/>
  <c r="OQU88" i="8"/>
  <c r="OQT88" i="8"/>
  <c r="OQS88" i="8"/>
  <c r="OQR88" i="8"/>
  <c r="OQQ88" i="8"/>
  <c r="OQP88" i="8"/>
  <c r="OQO88" i="8"/>
  <c r="OQN88" i="8"/>
  <c r="OQM88" i="8"/>
  <c r="OQL88" i="8"/>
  <c r="OQK88" i="8"/>
  <c r="OQJ88" i="8"/>
  <c r="OQI88" i="8"/>
  <c r="OQH88" i="8"/>
  <c r="OQG88" i="8"/>
  <c r="OQF88" i="8"/>
  <c r="OQE88" i="8"/>
  <c r="OQD88" i="8"/>
  <c r="OQC88" i="8"/>
  <c r="OQB88" i="8"/>
  <c r="OQA88" i="8"/>
  <c r="OPZ88" i="8"/>
  <c r="OPY88" i="8"/>
  <c r="OPX88" i="8"/>
  <c r="OPW88" i="8"/>
  <c r="OPV88" i="8"/>
  <c r="OPU88" i="8"/>
  <c r="OPT88" i="8"/>
  <c r="OPS88" i="8"/>
  <c r="OPR88" i="8"/>
  <c r="OPQ88" i="8"/>
  <c r="OPP88" i="8"/>
  <c r="OPO88" i="8"/>
  <c r="OPN88" i="8"/>
  <c r="OPM88" i="8"/>
  <c r="OPL88" i="8"/>
  <c r="OPK88" i="8"/>
  <c r="OPJ88" i="8"/>
  <c r="OPI88" i="8"/>
  <c r="OPH88" i="8"/>
  <c r="OPG88" i="8"/>
  <c r="OPF88" i="8"/>
  <c r="OPE88" i="8"/>
  <c r="OPD88" i="8"/>
  <c r="OPC88" i="8"/>
  <c r="OPB88" i="8"/>
  <c r="OPA88" i="8"/>
  <c r="OOZ88" i="8"/>
  <c r="OOY88" i="8"/>
  <c r="OOX88" i="8"/>
  <c r="OOW88" i="8"/>
  <c r="OOV88" i="8"/>
  <c r="OOU88" i="8"/>
  <c r="OOT88" i="8"/>
  <c r="OOS88" i="8"/>
  <c r="OOR88" i="8"/>
  <c r="OOQ88" i="8"/>
  <c r="OOP88" i="8"/>
  <c r="OOO88" i="8"/>
  <c r="OON88" i="8"/>
  <c r="OOM88" i="8"/>
  <c r="OOL88" i="8"/>
  <c r="OOK88" i="8"/>
  <c r="OOJ88" i="8"/>
  <c r="OOI88" i="8"/>
  <c r="OOH88" i="8"/>
  <c r="OOG88" i="8"/>
  <c r="OOF88" i="8"/>
  <c r="OOE88" i="8"/>
  <c r="OOD88" i="8"/>
  <c r="OOC88" i="8"/>
  <c r="OOB88" i="8"/>
  <c r="OOA88" i="8"/>
  <c r="ONZ88" i="8"/>
  <c r="ONY88" i="8"/>
  <c r="ONX88" i="8"/>
  <c r="ONW88" i="8"/>
  <c r="ONV88" i="8"/>
  <c r="ONU88" i="8"/>
  <c r="ONT88" i="8"/>
  <c r="ONS88" i="8"/>
  <c r="ONR88" i="8"/>
  <c r="ONQ88" i="8"/>
  <c r="ONP88" i="8"/>
  <c r="ONO88" i="8"/>
  <c r="ONN88" i="8"/>
  <c r="ONM88" i="8"/>
  <c r="ONL88" i="8"/>
  <c r="ONK88" i="8"/>
  <c r="ONJ88" i="8"/>
  <c r="ONI88" i="8"/>
  <c r="ONH88" i="8"/>
  <c r="ONG88" i="8"/>
  <c r="ONF88" i="8"/>
  <c r="ONE88" i="8"/>
  <c r="OND88" i="8"/>
  <c r="ONC88" i="8"/>
  <c r="ONB88" i="8"/>
  <c r="ONA88" i="8"/>
  <c r="OMZ88" i="8"/>
  <c r="OMY88" i="8"/>
  <c r="OMX88" i="8"/>
  <c r="OMW88" i="8"/>
  <c r="OMV88" i="8"/>
  <c r="OMU88" i="8"/>
  <c r="OMT88" i="8"/>
  <c r="OMS88" i="8"/>
  <c r="OMR88" i="8"/>
  <c r="OMQ88" i="8"/>
  <c r="OMP88" i="8"/>
  <c r="OMO88" i="8"/>
  <c r="OMN88" i="8"/>
  <c r="OMM88" i="8"/>
  <c r="OML88" i="8"/>
  <c r="OMK88" i="8"/>
  <c r="OMJ88" i="8"/>
  <c r="OMI88" i="8"/>
  <c r="OMH88" i="8"/>
  <c r="OMG88" i="8"/>
  <c r="OMF88" i="8"/>
  <c r="OME88" i="8"/>
  <c r="OMD88" i="8"/>
  <c r="OMC88" i="8"/>
  <c r="OMB88" i="8"/>
  <c r="OMA88" i="8"/>
  <c r="OLZ88" i="8"/>
  <c r="OLY88" i="8"/>
  <c r="OLX88" i="8"/>
  <c r="OLW88" i="8"/>
  <c r="OLV88" i="8"/>
  <c r="OLU88" i="8"/>
  <c r="OLT88" i="8"/>
  <c r="OLS88" i="8"/>
  <c r="OLR88" i="8"/>
  <c r="OLQ88" i="8"/>
  <c r="OLP88" i="8"/>
  <c r="OLO88" i="8"/>
  <c r="OLN88" i="8"/>
  <c r="OLM88" i="8"/>
  <c r="OLL88" i="8"/>
  <c r="OLK88" i="8"/>
  <c r="OLJ88" i="8"/>
  <c r="OLI88" i="8"/>
  <c r="OLH88" i="8"/>
  <c r="OLG88" i="8"/>
  <c r="OLF88" i="8"/>
  <c r="OLE88" i="8"/>
  <c r="OLD88" i="8"/>
  <c r="OLC88" i="8"/>
  <c r="OLB88" i="8"/>
  <c r="OLA88" i="8"/>
  <c r="OKZ88" i="8"/>
  <c r="OKY88" i="8"/>
  <c r="OKX88" i="8"/>
  <c r="OKW88" i="8"/>
  <c r="OKV88" i="8"/>
  <c r="OKU88" i="8"/>
  <c r="OKT88" i="8"/>
  <c r="OKS88" i="8"/>
  <c r="OKR88" i="8"/>
  <c r="OKQ88" i="8"/>
  <c r="OKP88" i="8"/>
  <c r="OKO88" i="8"/>
  <c r="OKN88" i="8"/>
  <c r="OKM88" i="8"/>
  <c r="OKL88" i="8"/>
  <c r="OKK88" i="8"/>
  <c r="OKJ88" i="8"/>
  <c r="OKI88" i="8"/>
  <c r="OKH88" i="8"/>
  <c r="OKG88" i="8"/>
  <c r="OKF88" i="8"/>
  <c r="OKE88" i="8"/>
  <c r="OKD88" i="8"/>
  <c r="OKC88" i="8"/>
  <c r="OKB88" i="8"/>
  <c r="OKA88" i="8"/>
  <c r="OJZ88" i="8"/>
  <c r="OJY88" i="8"/>
  <c r="OJX88" i="8"/>
  <c r="OJW88" i="8"/>
  <c r="OJV88" i="8"/>
  <c r="OJU88" i="8"/>
  <c r="OJT88" i="8"/>
  <c r="OJS88" i="8"/>
  <c r="OJR88" i="8"/>
  <c r="OJQ88" i="8"/>
  <c r="OJP88" i="8"/>
  <c r="OJO88" i="8"/>
  <c r="OJN88" i="8"/>
  <c r="OJM88" i="8"/>
  <c r="OJL88" i="8"/>
  <c r="OJK88" i="8"/>
  <c r="OJJ88" i="8"/>
  <c r="OJI88" i="8"/>
  <c r="OJH88" i="8"/>
  <c r="OJG88" i="8"/>
  <c r="OJF88" i="8"/>
  <c r="OJE88" i="8"/>
  <c r="OJD88" i="8"/>
  <c r="OJC88" i="8"/>
  <c r="OJB88" i="8"/>
  <c r="OJA88" i="8"/>
  <c r="OIZ88" i="8"/>
  <c r="OIY88" i="8"/>
  <c r="OIX88" i="8"/>
  <c r="OIW88" i="8"/>
  <c r="OIV88" i="8"/>
  <c r="OIU88" i="8"/>
  <c r="OIT88" i="8"/>
  <c r="OIS88" i="8"/>
  <c r="OIR88" i="8"/>
  <c r="OIQ88" i="8"/>
  <c r="OIP88" i="8"/>
  <c r="OIO88" i="8"/>
  <c r="OIN88" i="8"/>
  <c r="OIM88" i="8"/>
  <c r="OIL88" i="8"/>
  <c r="OIK88" i="8"/>
  <c r="OIJ88" i="8"/>
  <c r="OII88" i="8"/>
  <c r="OIH88" i="8"/>
  <c r="OIG88" i="8"/>
  <c r="OIF88" i="8"/>
  <c r="OIE88" i="8"/>
  <c r="OID88" i="8"/>
  <c r="OIC88" i="8"/>
  <c r="OIB88" i="8"/>
  <c r="OIA88" i="8"/>
  <c r="OHZ88" i="8"/>
  <c r="OHY88" i="8"/>
  <c r="OHX88" i="8"/>
  <c r="OHW88" i="8"/>
  <c r="OHV88" i="8"/>
  <c r="OHU88" i="8"/>
  <c r="OHT88" i="8"/>
  <c r="OHS88" i="8"/>
  <c r="OHR88" i="8"/>
  <c r="OHQ88" i="8"/>
  <c r="OHP88" i="8"/>
  <c r="OHO88" i="8"/>
  <c r="OHN88" i="8"/>
  <c r="OHM88" i="8"/>
  <c r="OHL88" i="8"/>
  <c r="OHK88" i="8"/>
  <c r="OHJ88" i="8"/>
  <c r="OHI88" i="8"/>
  <c r="OHH88" i="8"/>
  <c r="OHG88" i="8"/>
  <c r="OHF88" i="8"/>
  <c r="OHE88" i="8"/>
  <c r="OHD88" i="8"/>
  <c r="OHC88" i="8"/>
  <c r="OHB88" i="8"/>
  <c r="OHA88" i="8"/>
  <c r="OGZ88" i="8"/>
  <c r="OGY88" i="8"/>
  <c r="OGX88" i="8"/>
  <c r="OGW88" i="8"/>
  <c r="OGV88" i="8"/>
  <c r="OGU88" i="8"/>
  <c r="OGT88" i="8"/>
  <c r="OGS88" i="8"/>
  <c r="OGR88" i="8"/>
  <c r="OGQ88" i="8"/>
  <c r="OGP88" i="8"/>
  <c r="OGO88" i="8"/>
  <c r="OGN88" i="8"/>
  <c r="OGM88" i="8"/>
  <c r="OGL88" i="8"/>
  <c r="OGK88" i="8"/>
  <c r="OGJ88" i="8"/>
  <c r="OGI88" i="8"/>
  <c r="OGH88" i="8"/>
  <c r="OGG88" i="8"/>
  <c r="OGF88" i="8"/>
  <c r="OGE88" i="8"/>
  <c r="OGD88" i="8"/>
  <c r="OGC88" i="8"/>
  <c r="OGB88" i="8"/>
  <c r="OGA88" i="8"/>
  <c r="OFZ88" i="8"/>
  <c r="OFY88" i="8"/>
  <c r="OFX88" i="8"/>
  <c r="OFW88" i="8"/>
  <c r="OFV88" i="8"/>
  <c r="OFU88" i="8"/>
  <c r="OFT88" i="8"/>
  <c r="OFS88" i="8"/>
  <c r="OFR88" i="8"/>
  <c r="OFQ88" i="8"/>
  <c r="OFP88" i="8"/>
  <c r="OFO88" i="8"/>
  <c r="OFN88" i="8"/>
  <c r="OFM88" i="8"/>
  <c r="OFL88" i="8"/>
  <c r="OFK88" i="8"/>
  <c r="OFJ88" i="8"/>
  <c r="OFI88" i="8"/>
  <c r="OFH88" i="8"/>
  <c r="OFG88" i="8"/>
  <c r="OFF88" i="8"/>
  <c r="OFE88" i="8"/>
  <c r="OFD88" i="8"/>
  <c r="OFC88" i="8"/>
  <c r="OFB88" i="8"/>
  <c r="OFA88" i="8"/>
  <c r="OEZ88" i="8"/>
  <c r="OEY88" i="8"/>
  <c r="OEX88" i="8"/>
  <c r="OEW88" i="8"/>
  <c r="OEV88" i="8"/>
  <c r="OEU88" i="8"/>
  <c r="OET88" i="8"/>
  <c r="OES88" i="8"/>
  <c r="OER88" i="8"/>
  <c r="OEQ88" i="8"/>
  <c r="OEP88" i="8"/>
  <c r="OEO88" i="8"/>
  <c r="OEN88" i="8"/>
  <c r="OEM88" i="8"/>
  <c r="OEL88" i="8"/>
  <c r="OEK88" i="8"/>
  <c r="OEJ88" i="8"/>
  <c r="OEI88" i="8"/>
  <c r="OEH88" i="8"/>
  <c r="OEG88" i="8"/>
  <c r="OEF88" i="8"/>
  <c r="OEE88" i="8"/>
  <c r="OED88" i="8"/>
  <c r="OEC88" i="8"/>
  <c r="OEB88" i="8"/>
  <c r="OEA88" i="8"/>
  <c r="ODZ88" i="8"/>
  <c r="ODY88" i="8"/>
  <c r="ODX88" i="8"/>
  <c r="ODW88" i="8"/>
  <c r="ODV88" i="8"/>
  <c r="ODU88" i="8"/>
  <c r="ODT88" i="8"/>
  <c r="ODS88" i="8"/>
  <c r="ODR88" i="8"/>
  <c r="ODQ88" i="8"/>
  <c r="ODP88" i="8"/>
  <c r="ODO88" i="8"/>
  <c r="ODN88" i="8"/>
  <c r="ODM88" i="8"/>
  <c r="ODL88" i="8"/>
  <c r="ODK88" i="8"/>
  <c r="ODJ88" i="8"/>
  <c r="ODI88" i="8"/>
  <c r="ODH88" i="8"/>
  <c r="ODG88" i="8"/>
  <c r="ODF88" i="8"/>
  <c r="ODE88" i="8"/>
  <c r="ODD88" i="8"/>
  <c r="ODC88" i="8"/>
  <c r="ODB88" i="8"/>
  <c r="ODA88" i="8"/>
  <c r="OCZ88" i="8"/>
  <c r="OCY88" i="8"/>
  <c r="OCX88" i="8"/>
  <c r="OCW88" i="8"/>
  <c r="OCV88" i="8"/>
  <c r="OCU88" i="8"/>
  <c r="OCT88" i="8"/>
  <c r="OCS88" i="8"/>
  <c r="OCR88" i="8"/>
  <c r="OCQ88" i="8"/>
  <c r="OCP88" i="8"/>
  <c r="OCO88" i="8"/>
  <c r="OCN88" i="8"/>
  <c r="OCM88" i="8"/>
  <c r="OCL88" i="8"/>
  <c r="OCK88" i="8"/>
  <c r="OCJ88" i="8"/>
  <c r="OCI88" i="8"/>
  <c r="OCH88" i="8"/>
  <c r="OCG88" i="8"/>
  <c r="OCF88" i="8"/>
  <c r="OCE88" i="8"/>
  <c r="OCD88" i="8"/>
  <c r="OCC88" i="8"/>
  <c r="OCB88" i="8"/>
  <c r="OCA88" i="8"/>
  <c r="OBZ88" i="8"/>
  <c r="OBY88" i="8"/>
  <c r="OBX88" i="8"/>
  <c r="OBW88" i="8"/>
  <c r="OBV88" i="8"/>
  <c r="OBU88" i="8"/>
  <c r="OBT88" i="8"/>
  <c r="OBS88" i="8"/>
  <c r="OBR88" i="8"/>
  <c r="OBQ88" i="8"/>
  <c r="OBP88" i="8"/>
  <c r="OBO88" i="8"/>
  <c r="OBN88" i="8"/>
  <c r="OBM88" i="8"/>
  <c r="OBL88" i="8"/>
  <c r="OBK88" i="8"/>
  <c r="OBJ88" i="8"/>
  <c r="OBI88" i="8"/>
  <c r="OBH88" i="8"/>
  <c r="OBG88" i="8"/>
  <c r="OBF88" i="8"/>
  <c r="OBE88" i="8"/>
  <c r="OBD88" i="8"/>
  <c r="OBC88" i="8"/>
  <c r="OBB88" i="8"/>
  <c r="OBA88" i="8"/>
  <c r="OAZ88" i="8"/>
  <c r="OAY88" i="8"/>
  <c r="OAX88" i="8"/>
  <c r="OAW88" i="8"/>
  <c r="OAV88" i="8"/>
  <c r="OAU88" i="8"/>
  <c r="OAT88" i="8"/>
  <c r="OAS88" i="8"/>
  <c r="OAR88" i="8"/>
  <c r="OAQ88" i="8"/>
  <c r="OAP88" i="8"/>
  <c r="OAO88" i="8"/>
  <c r="OAN88" i="8"/>
  <c r="OAM88" i="8"/>
  <c r="OAL88" i="8"/>
  <c r="OAK88" i="8"/>
  <c r="OAJ88" i="8"/>
  <c r="OAI88" i="8"/>
  <c r="OAH88" i="8"/>
  <c r="OAG88" i="8"/>
  <c r="OAF88" i="8"/>
  <c r="OAE88" i="8"/>
  <c r="OAD88" i="8"/>
  <c r="OAC88" i="8"/>
  <c r="OAB88" i="8"/>
  <c r="OAA88" i="8"/>
  <c r="NZZ88" i="8"/>
  <c r="NZY88" i="8"/>
  <c r="NZX88" i="8"/>
  <c r="NZW88" i="8"/>
  <c r="NZV88" i="8"/>
  <c r="NZU88" i="8"/>
  <c r="NZT88" i="8"/>
  <c r="NZS88" i="8"/>
  <c r="NZR88" i="8"/>
  <c r="NZQ88" i="8"/>
  <c r="NZP88" i="8"/>
  <c r="NZO88" i="8"/>
  <c r="NZN88" i="8"/>
  <c r="NZM88" i="8"/>
  <c r="NZL88" i="8"/>
  <c r="NZK88" i="8"/>
  <c r="NZJ88" i="8"/>
  <c r="NZI88" i="8"/>
  <c r="NZH88" i="8"/>
  <c r="NZG88" i="8"/>
  <c r="NZF88" i="8"/>
  <c r="NZE88" i="8"/>
  <c r="NZD88" i="8"/>
  <c r="NZC88" i="8"/>
  <c r="NZB88" i="8"/>
  <c r="NZA88" i="8"/>
  <c r="NYZ88" i="8"/>
  <c r="NYY88" i="8"/>
  <c r="NYX88" i="8"/>
  <c r="NYW88" i="8"/>
  <c r="NYV88" i="8"/>
  <c r="NYU88" i="8"/>
  <c r="NYT88" i="8"/>
  <c r="NYS88" i="8"/>
  <c r="NYR88" i="8"/>
  <c r="NYQ88" i="8"/>
  <c r="NYP88" i="8"/>
  <c r="NYO88" i="8"/>
  <c r="NYN88" i="8"/>
  <c r="NYM88" i="8"/>
  <c r="NYL88" i="8"/>
  <c r="NYK88" i="8"/>
  <c r="NYJ88" i="8"/>
  <c r="NYI88" i="8"/>
  <c r="NYH88" i="8"/>
  <c r="NYG88" i="8"/>
  <c r="NYF88" i="8"/>
  <c r="NYE88" i="8"/>
  <c r="NYD88" i="8"/>
  <c r="NYC88" i="8"/>
  <c r="NYB88" i="8"/>
  <c r="NYA88" i="8"/>
  <c r="NXZ88" i="8"/>
  <c r="NXY88" i="8"/>
  <c r="NXX88" i="8"/>
  <c r="NXW88" i="8"/>
  <c r="NXV88" i="8"/>
  <c r="NXU88" i="8"/>
  <c r="NXT88" i="8"/>
  <c r="NXS88" i="8"/>
  <c r="NXR88" i="8"/>
  <c r="NXQ88" i="8"/>
  <c r="NXP88" i="8"/>
  <c r="NXO88" i="8"/>
  <c r="NXN88" i="8"/>
  <c r="NXM88" i="8"/>
  <c r="NXL88" i="8"/>
  <c r="NXK88" i="8"/>
  <c r="NXJ88" i="8"/>
  <c r="NXI88" i="8"/>
  <c r="NXH88" i="8"/>
  <c r="NXG88" i="8"/>
  <c r="NXF88" i="8"/>
  <c r="NXE88" i="8"/>
  <c r="NXD88" i="8"/>
  <c r="NXC88" i="8"/>
  <c r="NXB88" i="8"/>
  <c r="NXA88" i="8"/>
  <c r="NWZ88" i="8"/>
  <c r="NWY88" i="8"/>
  <c r="NWX88" i="8"/>
  <c r="NWW88" i="8"/>
  <c r="NWV88" i="8"/>
  <c r="NWU88" i="8"/>
  <c r="NWT88" i="8"/>
  <c r="NWS88" i="8"/>
  <c r="NWR88" i="8"/>
  <c r="NWQ88" i="8"/>
  <c r="NWP88" i="8"/>
  <c r="NWO88" i="8"/>
  <c r="NWN88" i="8"/>
  <c r="NWM88" i="8"/>
  <c r="NWL88" i="8"/>
  <c r="NWK88" i="8"/>
  <c r="NWJ88" i="8"/>
  <c r="NWI88" i="8"/>
  <c r="NWH88" i="8"/>
  <c r="NWG88" i="8"/>
  <c r="NWF88" i="8"/>
  <c r="NWE88" i="8"/>
  <c r="NWD88" i="8"/>
  <c r="NWC88" i="8"/>
  <c r="NWB88" i="8"/>
  <c r="NWA88" i="8"/>
  <c r="NVZ88" i="8"/>
  <c r="NVY88" i="8"/>
  <c r="NVX88" i="8"/>
  <c r="NVW88" i="8"/>
  <c r="NVV88" i="8"/>
  <c r="NVU88" i="8"/>
  <c r="NVT88" i="8"/>
  <c r="NVS88" i="8"/>
  <c r="NVR88" i="8"/>
  <c r="NVQ88" i="8"/>
  <c r="NVP88" i="8"/>
  <c r="NVO88" i="8"/>
  <c r="NVN88" i="8"/>
  <c r="NVM88" i="8"/>
  <c r="NVL88" i="8"/>
  <c r="NVK88" i="8"/>
  <c r="NVJ88" i="8"/>
  <c r="NVI88" i="8"/>
  <c r="NVH88" i="8"/>
  <c r="NVG88" i="8"/>
  <c r="NVF88" i="8"/>
  <c r="NVE88" i="8"/>
  <c r="NVD88" i="8"/>
  <c r="NVC88" i="8"/>
  <c r="NVB88" i="8"/>
  <c r="NVA88" i="8"/>
  <c r="NUZ88" i="8"/>
  <c r="NUY88" i="8"/>
  <c r="NUX88" i="8"/>
  <c r="NUW88" i="8"/>
  <c r="NUV88" i="8"/>
  <c r="NUU88" i="8"/>
  <c r="NUT88" i="8"/>
  <c r="NUS88" i="8"/>
  <c r="NUR88" i="8"/>
  <c r="NUQ88" i="8"/>
  <c r="NUP88" i="8"/>
  <c r="NUO88" i="8"/>
  <c r="NUN88" i="8"/>
  <c r="NUM88" i="8"/>
  <c r="NUL88" i="8"/>
  <c r="NUK88" i="8"/>
  <c r="NUJ88" i="8"/>
  <c r="NUI88" i="8"/>
  <c r="NUH88" i="8"/>
  <c r="NUG88" i="8"/>
  <c r="NUF88" i="8"/>
  <c r="NUE88" i="8"/>
  <c r="NUD88" i="8"/>
  <c r="NUC88" i="8"/>
  <c r="NUB88" i="8"/>
  <c r="NUA88" i="8"/>
  <c r="NTZ88" i="8"/>
  <c r="NTY88" i="8"/>
  <c r="NTX88" i="8"/>
  <c r="NTW88" i="8"/>
  <c r="NTV88" i="8"/>
  <c r="NTU88" i="8"/>
  <c r="NTT88" i="8"/>
  <c r="NTS88" i="8"/>
  <c r="NTR88" i="8"/>
  <c r="NTQ88" i="8"/>
  <c r="NTP88" i="8"/>
  <c r="NTO88" i="8"/>
  <c r="NTN88" i="8"/>
  <c r="NTM88" i="8"/>
  <c r="NTL88" i="8"/>
  <c r="NTK88" i="8"/>
  <c r="NTJ88" i="8"/>
  <c r="NTI88" i="8"/>
  <c r="NTH88" i="8"/>
  <c r="NTG88" i="8"/>
  <c r="NTF88" i="8"/>
  <c r="NTE88" i="8"/>
  <c r="NTD88" i="8"/>
  <c r="NTC88" i="8"/>
  <c r="NTB88" i="8"/>
  <c r="NTA88" i="8"/>
  <c r="NSZ88" i="8"/>
  <c r="NSY88" i="8"/>
  <c r="NSX88" i="8"/>
  <c r="NSW88" i="8"/>
  <c r="NSV88" i="8"/>
  <c r="NSU88" i="8"/>
  <c r="NST88" i="8"/>
  <c r="NSS88" i="8"/>
  <c r="NSR88" i="8"/>
  <c r="NSQ88" i="8"/>
  <c r="NSP88" i="8"/>
  <c r="NSO88" i="8"/>
  <c r="NSN88" i="8"/>
  <c r="NSM88" i="8"/>
  <c r="NSL88" i="8"/>
  <c r="NSK88" i="8"/>
  <c r="NSJ88" i="8"/>
  <c r="NSI88" i="8"/>
  <c r="NSH88" i="8"/>
  <c r="NSG88" i="8"/>
  <c r="NSF88" i="8"/>
  <c r="NSE88" i="8"/>
  <c r="NSD88" i="8"/>
  <c r="NSC88" i="8"/>
  <c r="NSB88" i="8"/>
  <c r="NSA88" i="8"/>
  <c r="NRZ88" i="8"/>
  <c r="NRY88" i="8"/>
  <c r="NRX88" i="8"/>
  <c r="NRW88" i="8"/>
  <c r="NRV88" i="8"/>
  <c r="NRU88" i="8"/>
  <c r="NRT88" i="8"/>
  <c r="NRS88" i="8"/>
  <c r="NRR88" i="8"/>
  <c r="NRQ88" i="8"/>
  <c r="NRP88" i="8"/>
  <c r="NRO88" i="8"/>
  <c r="NRN88" i="8"/>
  <c r="NRM88" i="8"/>
  <c r="NRL88" i="8"/>
  <c r="NRK88" i="8"/>
  <c r="NRJ88" i="8"/>
  <c r="NRI88" i="8"/>
  <c r="NRH88" i="8"/>
  <c r="NRG88" i="8"/>
  <c r="NRF88" i="8"/>
  <c r="NRE88" i="8"/>
  <c r="NRD88" i="8"/>
  <c r="NRC88" i="8"/>
  <c r="NRB88" i="8"/>
  <c r="NRA88" i="8"/>
  <c r="NQZ88" i="8"/>
  <c r="NQY88" i="8"/>
  <c r="NQX88" i="8"/>
  <c r="NQW88" i="8"/>
  <c r="NQV88" i="8"/>
  <c r="NQU88" i="8"/>
  <c r="NQT88" i="8"/>
  <c r="NQS88" i="8"/>
  <c r="NQR88" i="8"/>
  <c r="NQQ88" i="8"/>
  <c r="NQP88" i="8"/>
  <c r="NQO88" i="8"/>
  <c r="NQN88" i="8"/>
  <c r="NQM88" i="8"/>
  <c r="NQL88" i="8"/>
  <c r="NQK88" i="8"/>
  <c r="NQJ88" i="8"/>
  <c r="NQI88" i="8"/>
  <c r="NQH88" i="8"/>
  <c r="NQG88" i="8"/>
  <c r="NQF88" i="8"/>
  <c r="NQE88" i="8"/>
  <c r="NQD88" i="8"/>
  <c r="NQC88" i="8"/>
  <c r="NQB88" i="8"/>
  <c r="NQA88" i="8"/>
  <c r="NPZ88" i="8"/>
  <c r="NPY88" i="8"/>
  <c r="NPX88" i="8"/>
  <c r="NPW88" i="8"/>
  <c r="NPV88" i="8"/>
  <c r="NPU88" i="8"/>
  <c r="NPT88" i="8"/>
  <c r="NPS88" i="8"/>
  <c r="NPR88" i="8"/>
  <c r="NPQ88" i="8"/>
  <c r="NPP88" i="8"/>
  <c r="NPO88" i="8"/>
  <c r="NPN88" i="8"/>
  <c r="NPM88" i="8"/>
  <c r="NPL88" i="8"/>
  <c r="NPK88" i="8"/>
  <c r="NPJ88" i="8"/>
  <c r="NPI88" i="8"/>
  <c r="NPH88" i="8"/>
  <c r="NPG88" i="8"/>
  <c r="NPF88" i="8"/>
  <c r="NPE88" i="8"/>
  <c r="NPD88" i="8"/>
  <c r="NPC88" i="8"/>
  <c r="NPB88" i="8"/>
  <c r="NPA88" i="8"/>
  <c r="NOZ88" i="8"/>
  <c r="NOY88" i="8"/>
  <c r="NOX88" i="8"/>
  <c r="NOW88" i="8"/>
  <c r="NOV88" i="8"/>
  <c r="NOU88" i="8"/>
  <c r="NOT88" i="8"/>
  <c r="NOS88" i="8"/>
  <c r="NOR88" i="8"/>
  <c r="NOQ88" i="8"/>
  <c r="NOP88" i="8"/>
  <c r="NOO88" i="8"/>
  <c r="NON88" i="8"/>
  <c r="NOM88" i="8"/>
  <c r="NOL88" i="8"/>
  <c r="NOK88" i="8"/>
  <c r="NOJ88" i="8"/>
  <c r="NOI88" i="8"/>
  <c r="NOH88" i="8"/>
  <c r="NOG88" i="8"/>
  <c r="NOF88" i="8"/>
  <c r="NOE88" i="8"/>
  <c r="NOD88" i="8"/>
  <c r="NOC88" i="8"/>
  <c r="NOB88" i="8"/>
  <c r="NOA88" i="8"/>
  <c r="NNZ88" i="8"/>
  <c r="NNY88" i="8"/>
  <c r="NNX88" i="8"/>
  <c r="NNW88" i="8"/>
  <c r="NNV88" i="8"/>
  <c r="NNU88" i="8"/>
  <c r="NNT88" i="8"/>
  <c r="NNS88" i="8"/>
  <c r="NNR88" i="8"/>
  <c r="NNQ88" i="8"/>
  <c r="NNP88" i="8"/>
  <c r="NNO88" i="8"/>
  <c r="NNN88" i="8"/>
  <c r="NNM88" i="8"/>
  <c r="NNL88" i="8"/>
  <c r="NNK88" i="8"/>
  <c r="NNJ88" i="8"/>
  <c r="NNI88" i="8"/>
  <c r="NNH88" i="8"/>
  <c r="NNG88" i="8"/>
  <c r="NNF88" i="8"/>
  <c r="NNE88" i="8"/>
  <c r="NND88" i="8"/>
  <c r="NNC88" i="8"/>
  <c r="NNB88" i="8"/>
  <c r="NNA88" i="8"/>
  <c r="NMZ88" i="8"/>
  <c r="NMY88" i="8"/>
  <c r="NMX88" i="8"/>
  <c r="NMW88" i="8"/>
  <c r="NMV88" i="8"/>
  <c r="NMU88" i="8"/>
  <c r="NMT88" i="8"/>
  <c r="NMS88" i="8"/>
  <c r="NMR88" i="8"/>
  <c r="NMQ88" i="8"/>
  <c r="NMP88" i="8"/>
  <c r="NMO88" i="8"/>
  <c r="NMN88" i="8"/>
  <c r="NMM88" i="8"/>
  <c r="NML88" i="8"/>
  <c r="NMK88" i="8"/>
  <c r="NMJ88" i="8"/>
  <c r="NMI88" i="8"/>
  <c r="NMH88" i="8"/>
  <c r="NMG88" i="8"/>
  <c r="NMF88" i="8"/>
  <c r="NME88" i="8"/>
  <c r="NMD88" i="8"/>
  <c r="NMC88" i="8"/>
  <c r="NMB88" i="8"/>
  <c r="NMA88" i="8"/>
  <c r="NLZ88" i="8"/>
  <c r="NLY88" i="8"/>
  <c r="NLX88" i="8"/>
  <c r="NLW88" i="8"/>
  <c r="NLV88" i="8"/>
  <c r="NLU88" i="8"/>
  <c r="NLT88" i="8"/>
  <c r="NLS88" i="8"/>
  <c r="NLR88" i="8"/>
  <c r="NLQ88" i="8"/>
  <c r="NLP88" i="8"/>
  <c r="NLO88" i="8"/>
  <c r="NLN88" i="8"/>
  <c r="NLM88" i="8"/>
  <c r="NLL88" i="8"/>
  <c r="NLK88" i="8"/>
  <c r="NLJ88" i="8"/>
  <c r="NLI88" i="8"/>
  <c r="NLH88" i="8"/>
  <c r="NLG88" i="8"/>
  <c r="NLF88" i="8"/>
  <c r="NLE88" i="8"/>
  <c r="NLD88" i="8"/>
  <c r="NLC88" i="8"/>
  <c r="NLB88" i="8"/>
  <c r="NLA88" i="8"/>
  <c r="NKZ88" i="8"/>
  <c r="NKY88" i="8"/>
  <c r="NKX88" i="8"/>
  <c r="NKW88" i="8"/>
  <c r="NKV88" i="8"/>
  <c r="NKU88" i="8"/>
  <c r="NKT88" i="8"/>
  <c r="NKS88" i="8"/>
  <c r="NKR88" i="8"/>
  <c r="NKQ88" i="8"/>
  <c r="NKP88" i="8"/>
  <c r="NKO88" i="8"/>
  <c r="NKN88" i="8"/>
  <c r="NKM88" i="8"/>
  <c r="NKL88" i="8"/>
  <c r="NKK88" i="8"/>
  <c r="NKJ88" i="8"/>
  <c r="NKI88" i="8"/>
  <c r="NKH88" i="8"/>
  <c r="NKG88" i="8"/>
  <c r="NKF88" i="8"/>
  <c r="NKE88" i="8"/>
  <c r="NKD88" i="8"/>
  <c r="NKC88" i="8"/>
  <c r="NKB88" i="8"/>
  <c r="NKA88" i="8"/>
  <c r="NJZ88" i="8"/>
  <c r="NJY88" i="8"/>
  <c r="NJX88" i="8"/>
  <c r="NJW88" i="8"/>
  <c r="NJV88" i="8"/>
  <c r="NJU88" i="8"/>
  <c r="NJT88" i="8"/>
  <c r="NJS88" i="8"/>
  <c r="NJR88" i="8"/>
  <c r="NJQ88" i="8"/>
  <c r="NJP88" i="8"/>
  <c r="NJO88" i="8"/>
  <c r="NJN88" i="8"/>
  <c r="NJM88" i="8"/>
  <c r="NJL88" i="8"/>
  <c r="NJK88" i="8"/>
  <c r="NJJ88" i="8"/>
  <c r="NJI88" i="8"/>
  <c r="NJH88" i="8"/>
  <c r="NJG88" i="8"/>
  <c r="NJF88" i="8"/>
  <c r="NJE88" i="8"/>
  <c r="NJD88" i="8"/>
  <c r="NJC88" i="8"/>
  <c r="NJB88" i="8"/>
  <c r="NJA88" i="8"/>
  <c r="NIZ88" i="8"/>
  <c r="NIY88" i="8"/>
  <c r="NIX88" i="8"/>
  <c r="NIW88" i="8"/>
  <c r="NIV88" i="8"/>
  <c r="NIU88" i="8"/>
  <c r="NIT88" i="8"/>
  <c r="NIS88" i="8"/>
  <c r="NIR88" i="8"/>
  <c r="NIQ88" i="8"/>
  <c r="NIP88" i="8"/>
  <c r="NIO88" i="8"/>
  <c r="NIN88" i="8"/>
  <c r="NIM88" i="8"/>
  <c r="NIL88" i="8"/>
  <c r="NIK88" i="8"/>
  <c r="NIJ88" i="8"/>
  <c r="NII88" i="8"/>
  <c r="NIH88" i="8"/>
  <c r="NIG88" i="8"/>
  <c r="NIF88" i="8"/>
  <c r="NIE88" i="8"/>
  <c r="NID88" i="8"/>
  <c r="NIC88" i="8"/>
  <c r="NIB88" i="8"/>
  <c r="NIA88" i="8"/>
  <c r="NHZ88" i="8"/>
  <c r="NHY88" i="8"/>
  <c r="NHX88" i="8"/>
  <c r="NHW88" i="8"/>
  <c r="NHV88" i="8"/>
  <c r="NHU88" i="8"/>
  <c r="NHT88" i="8"/>
  <c r="NHS88" i="8"/>
  <c r="NHR88" i="8"/>
  <c r="NHQ88" i="8"/>
  <c r="NHP88" i="8"/>
  <c r="NHO88" i="8"/>
  <c r="NHN88" i="8"/>
  <c r="NHM88" i="8"/>
  <c r="NHL88" i="8"/>
  <c r="NHK88" i="8"/>
  <c r="NHJ88" i="8"/>
  <c r="NHI88" i="8"/>
  <c r="NHH88" i="8"/>
  <c r="NHG88" i="8"/>
  <c r="NHF88" i="8"/>
  <c r="NHE88" i="8"/>
  <c r="NHD88" i="8"/>
  <c r="NHC88" i="8"/>
  <c r="NHB88" i="8"/>
  <c r="NHA88" i="8"/>
  <c r="NGZ88" i="8"/>
  <c r="NGY88" i="8"/>
  <c r="NGX88" i="8"/>
  <c r="NGW88" i="8"/>
  <c r="NGV88" i="8"/>
  <c r="NGU88" i="8"/>
  <c r="NGT88" i="8"/>
  <c r="NGS88" i="8"/>
  <c r="NGR88" i="8"/>
  <c r="NGQ88" i="8"/>
  <c r="NGP88" i="8"/>
  <c r="NGO88" i="8"/>
  <c r="NGN88" i="8"/>
  <c r="NGM88" i="8"/>
  <c r="NGL88" i="8"/>
  <c r="NGK88" i="8"/>
  <c r="NGJ88" i="8"/>
  <c r="NGI88" i="8"/>
  <c r="NGH88" i="8"/>
  <c r="NGG88" i="8"/>
  <c r="NGF88" i="8"/>
  <c r="NGE88" i="8"/>
  <c r="NGD88" i="8"/>
  <c r="NGC88" i="8"/>
  <c r="NGB88" i="8"/>
  <c r="NGA88" i="8"/>
  <c r="NFZ88" i="8"/>
  <c r="NFY88" i="8"/>
  <c r="NFX88" i="8"/>
  <c r="NFW88" i="8"/>
  <c r="NFV88" i="8"/>
  <c r="NFU88" i="8"/>
  <c r="NFT88" i="8"/>
  <c r="NFS88" i="8"/>
  <c r="NFR88" i="8"/>
  <c r="NFQ88" i="8"/>
  <c r="NFP88" i="8"/>
  <c r="NFO88" i="8"/>
  <c r="NFN88" i="8"/>
  <c r="NFM88" i="8"/>
  <c r="NFL88" i="8"/>
  <c r="NFK88" i="8"/>
  <c r="NFJ88" i="8"/>
  <c r="NFI88" i="8"/>
  <c r="NFH88" i="8"/>
  <c r="NFG88" i="8"/>
  <c r="NFF88" i="8"/>
  <c r="NFE88" i="8"/>
  <c r="NFD88" i="8"/>
  <c r="NFC88" i="8"/>
  <c r="NFB88" i="8"/>
  <c r="NFA88" i="8"/>
  <c r="NEZ88" i="8"/>
  <c r="NEY88" i="8"/>
  <c r="NEX88" i="8"/>
  <c r="NEW88" i="8"/>
  <c r="NEV88" i="8"/>
  <c r="NEU88" i="8"/>
  <c r="NET88" i="8"/>
  <c r="NES88" i="8"/>
  <c r="NER88" i="8"/>
  <c r="NEQ88" i="8"/>
  <c r="NEP88" i="8"/>
  <c r="NEO88" i="8"/>
  <c r="NEN88" i="8"/>
  <c r="NEM88" i="8"/>
  <c r="NEL88" i="8"/>
  <c r="NEK88" i="8"/>
  <c r="NEJ88" i="8"/>
  <c r="NEI88" i="8"/>
  <c r="NEH88" i="8"/>
  <c r="NEG88" i="8"/>
  <c r="NEF88" i="8"/>
  <c r="NEE88" i="8"/>
  <c r="NED88" i="8"/>
  <c r="NEC88" i="8"/>
  <c r="NEB88" i="8"/>
  <c r="NEA88" i="8"/>
  <c r="NDZ88" i="8"/>
  <c r="NDY88" i="8"/>
  <c r="NDX88" i="8"/>
  <c r="NDW88" i="8"/>
  <c r="NDV88" i="8"/>
  <c r="NDU88" i="8"/>
  <c r="NDT88" i="8"/>
  <c r="NDS88" i="8"/>
  <c r="NDR88" i="8"/>
  <c r="NDQ88" i="8"/>
  <c r="NDP88" i="8"/>
  <c r="NDO88" i="8"/>
  <c r="NDN88" i="8"/>
  <c r="NDM88" i="8"/>
  <c r="NDL88" i="8"/>
  <c r="NDK88" i="8"/>
  <c r="NDJ88" i="8"/>
  <c r="NDI88" i="8"/>
  <c r="NDH88" i="8"/>
  <c r="NDG88" i="8"/>
  <c r="NDF88" i="8"/>
  <c r="NDE88" i="8"/>
  <c r="NDD88" i="8"/>
  <c r="NDC88" i="8"/>
  <c r="NDB88" i="8"/>
  <c r="NDA88" i="8"/>
  <c r="NCZ88" i="8"/>
  <c r="NCY88" i="8"/>
  <c r="NCX88" i="8"/>
  <c r="NCW88" i="8"/>
  <c r="NCV88" i="8"/>
  <c r="NCU88" i="8"/>
  <c r="NCT88" i="8"/>
  <c r="NCS88" i="8"/>
  <c r="NCR88" i="8"/>
  <c r="NCQ88" i="8"/>
  <c r="NCP88" i="8"/>
  <c r="NCO88" i="8"/>
  <c r="NCN88" i="8"/>
  <c r="NCM88" i="8"/>
  <c r="NCL88" i="8"/>
  <c r="NCK88" i="8"/>
  <c r="NCJ88" i="8"/>
  <c r="NCI88" i="8"/>
  <c r="NCH88" i="8"/>
  <c r="NCG88" i="8"/>
  <c r="NCF88" i="8"/>
  <c r="NCE88" i="8"/>
  <c r="NCD88" i="8"/>
  <c r="NCC88" i="8"/>
  <c r="NCB88" i="8"/>
  <c r="NCA88" i="8"/>
  <c r="NBZ88" i="8"/>
  <c r="NBY88" i="8"/>
  <c r="NBX88" i="8"/>
  <c r="NBW88" i="8"/>
  <c r="NBV88" i="8"/>
  <c r="NBU88" i="8"/>
  <c r="NBT88" i="8"/>
  <c r="NBS88" i="8"/>
  <c r="NBR88" i="8"/>
  <c r="NBQ88" i="8"/>
  <c r="NBP88" i="8"/>
  <c r="NBO88" i="8"/>
  <c r="NBN88" i="8"/>
  <c r="NBM88" i="8"/>
  <c r="NBL88" i="8"/>
  <c r="NBK88" i="8"/>
  <c r="NBJ88" i="8"/>
  <c r="NBI88" i="8"/>
  <c r="NBH88" i="8"/>
  <c r="NBG88" i="8"/>
  <c r="NBF88" i="8"/>
  <c r="NBE88" i="8"/>
  <c r="NBD88" i="8"/>
  <c r="NBC88" i="8"/>
  <c r="NBB88" i="8"/>
  <c r="NBA88" i="8"/>
  <c r="NAZ88" i="8"/>
  <c r="NAY88" i="8"/>
  <c r="NAX88" i="8"/>
  <c r="NAW88" i="8"/>
  <c r="NAV88" i="8"/>
  <c r="NAU88" i="8"/>
  <c r="NAT88" i="8"/>
  <c r="NAS88" i="8"/>
  <c r="NAR88" i="8"/>
  <c r="NAQ88" i="8"/>
  <c r="NAP88" i="8"/>
  <c r="NAO88" i="8"/>
  <c r="NAN88" i="8"/>
  <c r="NAM88" i="8"/>
  <c r="NAL88" i="8"/>
  <c r="NAK88" i="8"/>
  <c r="NAJ88" i="8"/>
  <c r="NAI88" i="8"/>
  <c r="NAH88" i="8"/>
  <c r="NAG88" i="8"/>
  <c r="NAF88" i="8"/>
  <c r="NAE88" i="8"/>
  <c r="NAD88" i="8"/>
  <c r="NAC88" i="8"/>
  <c r="NAB88" i="8"/>
  <c r="NAA88" i="8"/>
  <c r="MZZ88" i="8"/>
  <c r="MZY88" i="8"/>
  <c r="MZX88" i="8"/>
  <c r="MZW88" i="8"/>
  <c r="MZV88" i="8"/>
  <c r="MZU88" i="8"/>
  <c r="MZT88" i="8"/>
  <c r="MZS88" i="8"/>
  <c r="MZR88" i="8"/>
  <c r="MZQ88" i="8"/>
  <c r="MZP88" i="8"/>
  <c r="MZO88" i="8"/>
  <c r="MZN88" i="8"/>
  <c r="MZM88" i="8"/>
  <c r="MZL88" i="8"/>
  <c r="MZK88" i="8"/>
  <c r="MZJ88" i="8"/>
  <c r="MZI88" i="8"/>
  <c r="MZH88" i="8"/>
  <c r="MZG88" i="8"/>
  <c r="MZF88" i="8"/>
  <c r="MZE88" i="8"/>
  <c r="MZD88" i="8"/>
  <c r="MZC88" i="8"/>
  <c r="MZB88" i="8"/>
  <c r="MZA88" i="8"/>
  <c r="MYZ88" i="8"/>
  <c r="MYY88" i="8"/>
  <c r="MYX88" i="8"/>
  <c r="MYW88" i="8"/>
  <c r="MYV88" i="8"/>
  <c r="MYU88" i="8"/>
  <c r="MYT88" i="8"/>
  <c r="MYS88" i="8"/>
  <c r="MYR88" i="8"/>
  <c r="MYQ88" i="8"/>
  <c r="MYP88" i="8"/>
  <c r="MYO88" i="8"/>
  <c r="MYN88" i="8"/>
  <c r="MYM88" i="8"/>
  <c r="MYL88" i="8"/>
  <c r="MYK88" i="8"/>
  <c r="MYJ88" i="8"/>
  <c r="MYI88" i="8"/>
  <c r="MYH88" i="8"/>
  <c r="MYG88" i="8"/>
  <c r="MYF88" i="8"/>
  <c r="MYE88" i="8"/>
  <c r="MYD88" i="8"/>
  <c r="MYC88" i="8"/>
  <c r="MYB88" i="8"/>
  <c r="MYA88" i="8"/>
  <c r="MXZ88" i="8"/>
  <c r="MXY88" i="8"/>
  <c r="MXX88" i="8"/>
  <c r="MXW88" i="8"/>
  <c r="MXV88" i="8"/>
  <c r="MXU88" i="8"/>
  <c r="MXT88" i="8"/>
  <c r="MXS88" i="8"/>
  <c r="MXR88" i="8"/>
  <c r="MXQ88" i="8"/>
  <c r="MXP88" i="8"/>
  <c r="MXO88" i="8"/>
  <c r="MXN88" i="8"/>
  <c r="MXM88" i="8"/>
  <c r="MXL88" i="8"/>
  <c r="MXK88" i="8"/>
  <c r="MXJ88" i="8"/>
  <c r="MXI88" i="8"/>
  <c r="MXH88" i="8"/>
  <c r="MXG88" i="8"/>
  <c r="MXF88" i="8"/>
  <c r="MXE88" i="8"/>
  <c r="MXD88" i="8"/>
  <c r="MXC88" i="8"/>
  <c r="MXB88" i="8"/>
  <c r="MXA88" i="8"/>
  <c r="MWZ88" i="8"/>
  <c r="MWY88" i="8"/>
  <c r="MWX88" i="8"/>
  <c r="MWW88" i="8"/>
  <c r="MWV88" i="8"/>
  <c r="MWU88" i="8"/>
  <c r="MWT88" i="8"/>
  <c r="MWS88" i="8"/>
  <c r="MWR88" i="8"/>
  <c r="MWQ88" i="8"/>
  <c r="MWP88" i="8"/>
  <c r="MWO88" i="8"/>
  <c r="MWN88" i="8"/>
  <c r="MWM88" i="8"/>
  <c r="MWL88" i="8"/>
  <c r="MWK88" i="8"/>
  <c r="MWJ88" i="8"/>
  <c r="MWI88" i="8"/>
  <c r="MWH88" i="8"/>
  <c r="MWG88" i="8"/>
  <c r="MWF88" i="8"/>
  <c r="MWE88" i="8"/>
  <c r="MWD88" i="8"/>
  <c r="MWC88" i="8"/>
  <c r="MWB88" i="8"/>
  <c r="MWA88" i="8"/>
  <c r="MVZ88" i="8"/>
  <c r="MVY88" i="8"/>
  <c r="MVX88" i="8"/>
  <c r="MVW88" i="8"/>
  <c r="MVV88" i="8"/>
  <c r="MVU88" i="8"/>
  <c r="MVT88" i="8"/>
  <c r="MVS88" i="8"/>
  <c r="MVR88" i="8"/>
  <c r="MVQ88" i="8"/>
  <c r="MVP88" i="8"/>
  <c r="MVO88" i="8"/>
  <c r="MVN88" i="8"/>
  <c r="MVM88" i="8"/>
  <c r="MVL88" i="8"/>
  <c r="MVK88" i="8"/>
  <c r="MVJ88" i="8"/>
  <c r="MVI88" i="8"/>
  <c r="MVH88" i="8"/>
  <c r="MVG88" i="8"/>
  <c r="MVF88" i="8"/>
  <c r="MVE88" i="8"/>
  <c r="MVD88" i="8"/>
  <c r="MVC88" i="8"/>
  <c r="MVB88" i="8"/>
  <c r="MVA88" i="8"/>
  <c r="MUZ88" i="8"/>
  <c r="MUY88" i="8"/>
  <c r="MUX88" i="8"/>
  <c r="MUW88" i="8"/>
  <c r="MUV88" i="8"/>
  <c r="MUU88" i="8"/>
  <c r="MUT88" i="8"/>
  <c r="MUS88" i="8"/>
  <c r="MUR88" i="8"/>
  <c r="MUQ88" i="8"/>
  <c r="MUP88" i="8"/>
  <c r="MUO88" i="8"/>
  <c r="MUN88" i="8"/>
  <c r="MUM88" i="8"/>
  <c r="MUL88" i="8"/>
  <c r="MUK88" i="8"/>
  <c r="MUJ88" i="8"/>
  <c r="MUI88" i="8"/>
  <c r="MUH88" i="8"/>
  <c r="MUG88" i="8"/>
  <c r="MUF88" i="8"/>
  <c r="MUE88" i="8"/>
  <c r="MUD88" i="8"/>
  <c r="MUC88" i="8"/>
  <c r="MUB88" i="8"/>
  <c r="MUA88" i="8"/>
  <c r="MTZ88" i="8"/>
  <c r="MTY88" i="8"/>
  <c r="MTX88" i="8"/>
  <c r="MTW88" i="8"/>
  <c r="MTV88" i="8"/>
  <c r="MTU88" i="8"/>
  <c r="MTT88" i="8"/>
  <c r="MTS88" i="8"/>
  <c r="MTR88" i="8"/>
  <c r="MTQ88" i="8"/>
  <c r="MTP88" i="8"/>
  <c r="MTO88" i="8"/>
  <c r="MTN88" i="8"/>
  <c r="MTM88" i="8"/>
  <c r="MTL88" i="8"/>
  <c r="MTK88" i="8"/>
  <c r="MTJ88" i="8"/>
  <c r="MTI88" i="8"/>
  <c r="MTH88" i="8"/>
  <c r="MTG88" i="8"/>
  <c r="MTF88" i="8"/>
  <c r="MTE88" i="8"/>
  <c r="MTD88" i="8"/>
  <c r="MTC88" i="8"/>
  <c r="MTB88" i="8"/>
  <c r="MTA88" i="8"/>
  <c r="MSZ88" i="8"/>
  <c r="MSY88" i="8"/>
  <c r="MSX88" i="8"/>
  <c r="MSW88" i="8"/>
  <c r="MSV88" i="8"/>
  <c r="MSU88" i="8"/>
  <c r="MST88" i="8"/>
  <c r="MSS88" i="8"/>
  <c r="MSR88" i="8"/>
  <c r="MSQ88" i="8"/>
  <c r="MSP88" i="8"/>
  <c r="MSO88" i="8"/>
  <c r="MSN88" i="8"/>
  <c r="MSM88" i="8"/>
  <c r="MSL88" i="8"/>
  <c r="MSK88" i="8"/>
  <c r="MSJ88" i="8"/>
  <c r="MSI88" i="8"/>
  <c r="MSH88" i="8"/>
  <c r="MSG88" i="8"/>
  <c r="MSF88" i="8"/>
  <c r="MSE88" i="8"/>
  <c r="MSD88" i="8"/>
  <c r="MSC88" i="8"/>
  <c r="MSB88" i="8"/>
  <c r="MSA88" i="8"/>
  <c r="MRZ88" i="8"/>
  <c r="MRY88" i="8"/>
  <c r="MRX88" i="8"/>
  <c r="MRW88" i="8"/>
  <c r="MRV88" i="8"/>
  <c r="MRU88" i="8"/>
  <c r="MRT88" i="8"/>
  <c r="MRS88" i="8"/>
  <c r="MRR88" i="8"/>
  <c r="MRQ88" i="8"/>
  <c r="MRP88" i="8"/>
  <c r="MRO88" i="8"/>
  <c r="MRN88" i="8"/>
  <c r="MRM88" i="8"/>
  <c r="MRL88" i="8"/>
  <c r="MRK88" i="8"/>
  <c r="MRJ88" i="8"/>
  <c r="MRI88" i="8"/>
  <c r="MRH88" i="8"/>
  <c r="MRG88" i="8"/>
  <c r="MRF88" i="8"/>
  <c r="MRE88" i="8"/>
  <c r="MRD88" i="8"/>
  <c r="MRC88" i="8"/>
  <c r="MRB88" i="8"/>
  <c r="MRA88" i="8"/>
  <c r="MQZ88" i="8"/>
  <c r="MQY88" i="8"/>
  <c r="MQX88" i="8"/>
  <c r="MQW88" i="8"/>
  <c r="MQV88" i="8"/>
  <c r="MQU88" i="8"/>
  <c r="MQT88" i="8"/>
  <c r="MQS88" i="8"/>
  <c r="MQR88" i="8"/>
  <c r="MQQ88" i="8"/>
  <c r="MQP88" i="8"/>
  <c r="MQO88" i="8"/>
  <c r="MQN88" i="8"/>
  <c r="MQM88" i="8"/>
  <c r="MQL88" i="8"/>
  <c r="MQK88" i="8"/>
  <c r="MQJ88" i="8"/>
  <c r="MQI88" i="8"/>
  <c r="MQH88" i="8"/>
  <c r="MQG88" i="8"/>
  <c r="MQF88" i="8"/>
  <c r="MQE88" i="8"/>
  <c r="MQD88" i="8"/>
  <c r="MQC88" i="8"/>
  <c r="MQB88" i="8"/>
  <c r="MQA88" i="8"/>
  <c r="MPZ88" i="8"/>
  <c r="MPY88" i="8"/>
  <c r="MPX88" i="8"/>
  <c r="MPW88" i="8"/>
  <c r="MPV88" i="8"/>
  <c r="MPU88" i="8"/>
  <c r="MPT88" i="8"/>
  <c r="MPS88" i="8"/>
  <c r="MPR88" i="8"/>
  <c r="MPQ88" i="8"/>
  <c r="MPP88" i="8"/>
  <c r="MPO88" i="8"/>
  <c r="MPN88" i="8"/>
  <c r="MPM88" i="8"/>
  <c r="MPL88" i="8"/>
  <c r="MPK88" i="8"/>
  <c r="MPJ88" i="8"/>
  <c r="MPI88" i="8"/>
  <c r="MPH88" i="8"/>
  <c r="MPG88" i="8"/>
  <c r="MPF88" i="8"/>
  <c r="MPE88" i="8"/>
  <c r="MPD88" i="8"/>
  <c r="MPC88" i="8"/>
  <c r="MPB88" i="8"/>
  <c r="MPA88" i="8"/>
  <c r="MOZ88" i="8"/>
  <c r="MOY88" i="8"/>
  <c r="MOX88" i="8"/>
  <c r="MOW88" i="8"/>
  <c r="MOV88" i="8"/>
  <c r="MOU88" i="8"/>
  <c r="MOT88" i="8"/>
  <c r="MOS88" i="8"/>
  <c r="MOR88" i="8"/>
  <c r="MOQ88" i="8"/>
  <c r="MOP88" i="8"/>
  <c r="MOO88" i="8"/>
  <c r="MON88" i="8"/>
  <c r="MOM88" i="8"/>
  <c r="MOL88" i="8"/>
  <c r="MOK88" i="8"/>
  <c r="MOJ88" i="8"/>
  <c r="MOI88" i="8"/>
  <c r="MOH88" i="8"/>
  <c r="MOG88" i="8"/>
  <c r="MOF88" i="8"/>
  <c r="MOE88" i="8"/>
  <c r="MOD88" i="8"/>
  <c r="MOC88" i="8"/>
  <c r="MOB88" i="8"/>
  <c r="MOA88" i="8"/>
  <c r="MNZ88" i="8"/>
  <c r="MNY88" i="8"/>
  <c r="MNX88" i="8"/>
  <c r="MNW88" i="8"/>
  <c r="MNV88" i="8"/>
  <c r="MNU88" i="8"/>
  <c r="MNT88" i="8"/>
  <c r="MNS88" i="8"/>
  <c r="MNR88" i="8"/>
  <c r="MNQ88" i="8"/>
  <c r="MNP88" i="8"/>
  <c r="MNO88" i="8"/>
  <c r="MNN88" i="8"/>
  <c r="MNM88" i="8"/>
  <c r="MNL88" i="8"/>
  <c r="MNK88" i="8"/>
  <c r="MNJ88" i="8"/>
  <c r="MNI88" i="8"/>
  <c r="MNH88" i="8"/>
  <c r="MNG88" i="8"/>
  <c r="MNF88" i="8"/>
  <c r="MNE88" i="8"/>
  <c r="MND88" i="8"/>
  <c r="MNC88" i="8"/>
  <c r="MNB88" i="8"/>
  <c r="MNA88" i="8"/>
  <c r="MMZ88" i="8"/>
  <c r="MMY88" i="8"/>
  <c r="MMX88" i="8"/>
  <c r="MMW88" i="8"/>
  <c r="MMV88" i="8"/>
  <c r="MMU88" i="8"/>
  <c r="MMT88" i="8"/>
  <c r="MMS88" i="8"/>
  <c r="MMR88" i="8"/>
  <c r="MMQ88" i="8"/>
  <c r="MMP88" i="8"/>
  <c r="MMO88" i="8"/>
  <c r="MMN88" i="8"/>
  <c r="MMM88" i="8"/>
  <c r="MML88" i="8"/>
  <c r="MMK88" i="8"/>
  <c r="MMJ88" i="8"/>
  <c r="MMI88" i="8"/>
  <c r="MMH88" i="8"/>
  <c r="MMG88" i="8"/>
  <c r="MMF88" i="8"/>
  <c r="MME88" i="8"/>
  <c r="MMD88" i="8"/>
  <c r="MMC88" i="8"/>
  <c r="MMB88" i="8"/>
  <c r="MMA88" i="8"/>
  <c r="MLZ88" i="8"/>
  <c r="MLY88" i="8"/>
  <c r="MLX88" i="8"/>
  <c r="MLW88" i="8"/>
  <c r="MLV88" i="8"/>
  <c r="MLU88" i="8"/>
  <c r="MLT88" i="8"/>
  <c r="MLS88" i="8"/>
  <c r="MLR88" i="8"/>
  <c r="MLQ88" i="8"/>
  <c r="MLP88" i="8"/>
  <c r="MLO88" i="8"/>
  <c r="MLN88" i="8"/>
  <c r="MLM88" i="8"/>
  <c r="MLL88" i="8"/>
  <c r="MLK88" i="8"/>
  <c r="MLJ88" i="8"/>
  <c r="MLI88" i="8"/>
  <c r="MLH88" i="8"/>
  <c r="MLG88" i="8"/>
  <c r="MLF88" i="8"/>
  <c r="MLE88" i="8"/>
  <c r="MLD88" i="8"/>
  <c r="MLC88" i="8"/>
  <c r="MLB88" i="8"/>
  <c r="MLA88" i="8"/>
  <c r="MKZ88" i="8"/>
  <c r="MKY88" i="8"/>
  <c r="MKX88" i="8"/>
  <c r="MKW88" i="8"/>
  <c r="MKV88" i="8"/>
  <c r="MKU88" i="8"/>
  <c r="MKT88" i="8"/>
  <c r="MKS88" i="8"/>
  <c r="MKR88" i="8"/>
  <c r="MKQ88" i="8"/>
  <c r="MKP88" i="8"/>
  <c r="MKO88" i="8"/>
  <c r="MKN88" i="8"/>
  <c r="MKM88" i="8"/>
  <c r="MKL88" i="8"/>
  <c r="MKK88" i="8"/>
  <c r="MKJ88" i="8"/>
  <c r="MKI88" i="8"/>
  <c r="MKH88" i="8"/>
  <c r="MKG88" i="8"/>
  <c r="MKF88" i="8"/>
  <c r="MKE88" i="8"/>
  <c r="MKD88" i="8"/>
  <c r="MKC88" i="8"/>
  <c r="MKB88" i="8"/>
  <c r="MKA88" i="8"/>
  <c r="MJZ88" i="8"/>
  <c r="MJY88" i="8"/>
  <c r="MJX88" i="8"/>
  <c r="MJW88" i="8"/>
  <c r="MJV88" i="8"/>
  <c r="MJU88" i="8"/>
  <c r="MJT88" i="8"/>
  <c r="MJS88" i="8"/>
  <c r="MJR88" i="8"/>
  <c r="MJQ88" i="8"/>
  <c r="MJP88" i="8"/>
  <c r="MJO88" i="8"/>
  <c r="MJN88" i="8"/>
  <c r="MJM88" i="8"/>
  <c r="MJL88" i="8"/>
  <c r="MJK88" i="8"/>
  <c r="MJJ88" i="8"/>
  <c r="MJI88" i="8"/>
  <c r="MJH88" i="8"/>
  <c r="MJG88" i="8"/>
  <c r="MJF88" i="8"/>
  <c r="MJE88" i="8"/>
  <c r="MJD88" i="8"/>
  <c r="MJC88" i="8"/>
  <c r="MJB88" i="8"/>
  <c r="MJA88" i="8"/>
  <c r="MIZ88" i="8"/>
  <c r="MIY88" i="8"/>
  <c r="MIX88" i="8"/>
  <c r="MIW88" i="8"/>
  <c r="MIV88" i="8"/>
  <c r="MIU88" i="8"/>
  <c r="MIT88" i="8"/>
  <c r="MIS88" i="8"/>
  <c r="MIR88" i="8"/>
  <c r="MIQ88" i="8"/>
  <c r="MIP88" i="8"/>
  <c r="MIO88" i="8"/>
  <c r="MIN88" i="8"/>
  <c r="MIM88" i="8"/>
  <c r="MIL88" i="8"/>
  <c r="MIK88" i="8"/>
  <c r="MIJ88" i="8"/>
  <c r="MII88" i="8"/>
  <c r="MIH88" i="8"/>
  <c r="MIG88" i="8"/>
  <c r="MIF88" i="8"/>
  <c r="MIE88" i="8"/>
  <c r="MID88" i="8"/>
  <c r="MIC88" i="8"/>
  <c r="MIB88" i="8"/>
  <c r="MIA88" i="8"/>
  <c r="MHZ88" i="8"/>
  <c r="MHY88" i="8"/>
  <c r="MHX88" i="8"/>
  <c r="MHW88" i="8"/>
  <c r="MHV88" i="8"/>
  <c r="MHU88" i="8"/>
  <c r="MHT88" i="8"/>
  <c r="MHS88" i="8"/>
  <c r="MHR88" i="8"/>
  <c r="MHQ88" i="8"/>
  <c r="MHP88" i="8"/>
  <c r="MHO88" i="8"/>
  <c r="MHN88" i="8"/>
  <c r="MHM88" i="8"/>
  <c r="MHL88" i="8"/>
  <c r="MHK88" i="8"/>
  <c r="MHJ88" i="8"/>
  <c r="MHI88" i="8"/>
  <c r="MHH88" i="8"/>
  <c r="MHG88" i="8"/>
  <c r="MHF88" i="8"/>
  <c r="MHE88" i="8"/>
  <c r="MHD88" i="8"/>
  <c r="MHC88" i="8"/>
  <c r="MHB88" i="8"/>
  <c r="MHA88" i="8"/>
  <c r="MGZ88" i="8"/>
  <c r="MGY88" i="8"/>
  <c r="MGX88" i="8"/>
  <c r="MGW88" i="8"/>
  <c r="MGV88" i="8"/>
  <c r="MGU88" i="8"/>
  <c r="MGT88" i="8"/>
  <c r="MGS88" i="8"/>
  <c r="MGR88" i="8"/>
  <c r="MGQ88" i="8"/>
  <c r="MGP88" i="8"/>
  <c r="MGO88" i="8"/>
  <c r="MGN88" i="8"/>
  <c r="MGM88" i="8"/>
  <c r="MGL88" i="8"/>
  <c r="MGK88" i="8"/>
  <c r="MGJ88" i="8"/>
  <c r="MGI88" i="8"/>
  <c r="MGH88" i="8"/>
  <c r="MGG88" i="8"/>
  <c r="MGF88" i="8"/>
  <c r="MGE88" i="8"/>
  <c r="MGD88" i="8"/>
  <c r="MGC88" i="8"/>
  <c r="MGB88" i="8"/>
  <c r="MGA88" i="8"/>
  <c r="MFZ88" i="8"/>
  <c r="MFY88" i="8"/>
  <c r="MFX88" i="8"/>
  <c r="MFW88" i="8"/>
  <c r="MFV88" i="8"/>
  <c r="MFU88" i="8"/>
  <c r="MFT88" i="8"/>
  <c r="MFS88" i="8"/>
  <c r="MFR88" i="8"/>
  <c r="MFQ88" i="8"/>
  <c r="MFP88" i="8"/>
  <c r="MFO88" i="8"/>
  <c r="MFN88" i="8"/>
  <c r="MFM88" i="8"/>
  <c r="MFL88" i="8"/>
  <c r="MFK88" i="8"/>
  <c r="MFJ88" i="8"/>
  <c r="MFI88" i="8"/>
  <c r="MFH88" i="8"/>
  <c r="MFG88" i="8"/>
  <c r="MFF88" i="8"/>
  <c r="MFE88" i="8"/>
  <c r="MFD88" i="8"/>
  <c r="MFC88" i="8"/>
  <c r="MFB88" i="8"/>
  <c r="MFA88" i="8"/>
  <c r="MEZ88" i="8"/>
  <c r="MEY88" i="8"/>
  <c r="MEX88" i="8"/>
  <c r="MEW88" i="8"/>
  <c r="MEV88" i="8"/>
  <c r="MEU88" i="8"/>
  <c r="MET88" i="8"/>
  <c r="MES88" i="8"/>
  <c r="MER88" i="8"/>
  <c r="MEQ88" i="8"/>
  <c r="MEP88" i="8"/>
  <c r="MEO88" i="8"/>
  <c r="MEN88" i="8"/>
  <c r="MEM88" i="8"/>
  <c r="MEL88" i="8"/>
  <c r="MEK88" i="8"/>
  <c r="MEJ88" i="8"/>
  <c r="MEI88" i="8"/>
  <c r="MEH88" i="8"/>
  <c r="MEG88" i="8"/>
  <c r="MEF88" i="8"/>
  <c r="MEE88" i="8"/>
  <c r="MED88" i="8"/>
  <c r="MEC88" i="8"/>
  <c r="MEB88" i="8"/>
  <c r="MEA88" i="8"/>
  <c r="MDZ88" i="8"/>
  <c r="MDY88" i="8"/>
  <c r="MDX88" i="8"/>
  <c r="MDW88" i="8"/>
  <c r="MDV88" i="8"/>
  <c r="MDU88" i="8"/>
  <c r="MDT88" i="8"/>
  <c r="MDS88" i="8"/>
  <c r="MDR88" i="8"/>
  <c r="MDQ88" i="8"/>
  <c r="MDP88" i="8"/>
  <c r="MDO88" i="8"/>
  <c r="MDN88" i="8"/>
  <c r="MDM88" i="8"/>
  <c r="MDL88" i="8"/>
  <c r="MDK88" i="8"/>
  <c r="MDJ88" i="8"/>
  <c r="MDI88" i="8"/>
  <c r="MDH88" i="8"/>
  <c r="MDG88" i="8"/>
  <c r="MDF88" i="8"/>
  <c r="MDE88" i="8"/>
  <c r="MDD88" i="8"/>
  <c r="MDC88" i="8"/>
  <c r="MDB88" i="8"/>
  <c r="MDA88" i="8"/>
  <c r="MCZ88" i="8"/>
  <c r="MCY88" i="8"/>
  <c r="MCX88" i="8"/>
  <c r="MCW88" i="8"/>
  <c r="MCV88" i="8"/>
  <c r="MCU88" i="8"/>
  <c r="MCT88" i="8"/>
  <c r="MCS88" i="8"/>
  <c r="MCR88" i="8"/>
  <c r="MCQ88" i="8"/>
  <c r="MCP88" i="8"/>
  <c r="MCO88" i="8"/>
  <c r="MCN88" i="8"/>
  <c r="MCM88" i="8"/>
  <c r="MCL88" i="8"/>
  <c r="MCK88" i="8"/>
  <c r="MCJ88" i="8"/>
  <c r="MCI88" i="8"/>
  <c r="MCH88" i="8"/>
  <c r="MCG88" i="8"/>
  <c r="MCF88" i="8"/>
  <c r="MCE88" i="8"/>
  <c r="MCD88" i="8"/>
  <c r="MCC88" i="8"/>
  <c r="MCB88" i="8"/>
  <c r="MCA88" i="8"/>
  <c r="MBZ88" i="8"/>
  <c r="MBY88" i="8"/>
  <c r="MBX88" i="8"/>
  <c r="MBW88" i="8"/>
  <c r="MBV88" i="8"/>
  <c r="MBU88" i="8"/>
  <c r="MBT88" i="8"/>
  <c r="MBS88" i="8"/>
  <c r="MBR88" i="8"/>
  <c r="MBQ88" i="8"/>
  <c r="MBP88" i="8"/>
  <c r="MBO88" i="8"/>
  <c r="MBN88" i="8"/>
  <c r="MBM88" i="8"/>
  <c r="MBL88" i="8"/>
  <c r="MBK88" i="8"/>
  <c r="MBJ88" i="8"/>
  <c r="MBI88" i="8"/>
  <c r="MBH88" i="8"/>
  <c r="MBG88" i="8"/>
  <c r="MBF88" i="8"/>
  <c r="MBE88" i="8"/>
  <c r="MBD88" i="8"/>
  <c r="MBC88" i="8"/>
  <c r="MBB88" i="8"/>
  <c r="MBA88" i="8"/>
  <c r="MAZ88" i="8"/>
  <c r="MAY88" i="8"/>
  <c r="MAX88" i="8"/>
  <c r="MAW88" i="8"/>
  <c r="MAV88" i="8"/>
  <c r="MAU88" i="8"/>
  <c r="MAT88" i="8"/>
  <c r="MAS88" i="8"/>
  <c r="MAR88" i="8"/>
  <c r="MAQ88" i="8"/>
  <c r="MAP88" i="8"/>
  <c r="MAO88" i="8"/>
  <c r="MAN88" i="8"/>
  <c r="MAM88" i="8"/>
  <c r="MAL88" i="8"/>
  <c r="MAK88" i="8"/>
  <c r="MAJ88" i="8"/>
  <c r="MAI88" i="8"/>
  <c r="MAH88" i="8"/>
  <c r="MAG88" i="8"/>
  <c r="MAF88" i="8"/>
  <c r="MAE88" i="8"/>
  <c r="MAD88" i="8"/>
  <c r="MAC88" i="8"/>
  <c r="MAB88" i="8"/>
  <c r="MAA88" i="8"/>
  <c r="LZZ88" i="8"/>
  <c r="LZY88" i="8"/>
  <c r="LZX88" i="8"/>
  <c r="LZW88" i="8"/>
  <c r="LZV88" i="8"/>
  <c r="LZU88" i="8"/>
  <c r="LZT88" i="8"/>
  <c r="LZS88" i="8"/>
  <c r="LZR88" i="8"/>
  <c r="LZQ88" i="8"/>
  <c r="LZP88" i="8"/>
  <c r="LZO88" i="8"/>
  <c r="LZN88" i="8"/>
  <c r="LZM88" i="8"/>
  <c r="LZL88" i="8"/>
  <c r="LZK88" i="8"/>
  <c r="LZJ88" i="8"/>
  <c r="LZI88" i="8"/>
  <c r="LZH88" i="8"/>
  <c r="LZG88" i="8"/>
  <c r="LZF88" i="8"/>
  <c r="LZE88" i="8"/>
  <c r="LZD88" i="8"/>
  <c r="LZC88" i="8"/>
  <c r="LZB88" i="8"/>
  <c r="LZA88" i="8"/>
  <c r="LYZ88" i="8"/>
  <c r="LYY88" i="8"/>
  <c r="LYX88" i="8"/>
  <c r="LYW88" i="8"/>
  <c r="LYV88" i="8"/>
  <c r="LYU88" i="8"/>
  <c r="LYT88" i="8"/>
  <c r="LYS88" i="8"/>
  <c r="LYR88" i="8"/>
  <c r="LYQ88" i="8"/>
  <c r="LYP88" i="8"/>
  <c r="LYO88" i="8"/>
  <c r="LYN88" i="8"/>
  <c r="LYM88" i="8"/>
  <c r="LYL88" i="8"/>
  <c r="LYK88" i="8"/>
  <c r="LYJ88" i="8"/>
  <c r="LYI88" i="8"/>
  <c r="LYH88" i="8"/>
  <c r="LYG88" i="8"/>
  <c r="LYF88" i="8"/>
  <c r="LYE88" i="8"/>
  <c r="LYD88" i="8"/>
  <c r="LYC88" i="8"/>
  <c r="LYB88" i="8"/>
  <c r="LYA88" i="8"/>
  <c r="LXZ88" i="8"/>
  <c r="LXY88" i="8"/>
  <c r="LXX88" i="8"/>
  <c r="LXW88" i="8"/>
  <c r="LXV88" i="8"/>
  <c r="LXU88" i="8"/>
  <c r="LXT88" i="8"/>
  <c r="LXS88" i="8"/>
  <c r="LXR88" i="8"/>
  <c r="LXQ88" i="8"/>
  <c r="LXP88" i="8"/>
  <c r="LXO88" i="8"/>
  <c r="LXN88" i="8"/>
  <c r="LXM88" i="8"/>
  <c r="LXL88" i="8"/>
  <c r="LXK88" i="8"/>
  <c r="LXJ88" i="8"/>
  <c r="LXI88" i="8"/>
  <c r="LXH88" i="8"/>
  <c r="LXG88" i="8"/>
  <c r="LXF88" i="8"/>
  <c r="LXE88" i="8"/>
  <c r="LXD88" i="8"/>
  <c r="LXC88" i="8"/>
  <c r="LXB88" i="8"/>
  <c r="LXA88" i="8"/>
  <c r="LWZ88" i="8"/>
  <c r="LWY88" i="8"/>
  <c r="LWX88" i="8"/>
  <c r="LWW88" i="8"/>
  <c r="LWV88" i="8"/>
  <c r="LWU88" i="8"/>
  <c r="LWT88" i="8"/>
  <c r="LWS88" i="8"/>
  <c r="LWR88" i="8"/>
  <c r="LWQ88" i="8"/>
  <c r="LWP88" i="8"/>
  <c r="LWO88" i="8"/>
  <c r="LWN88" i="8"/>
  <c r="LWM88" i="8"/>
  <c r="LWL88" i="8"/>
  <c r="LWK88" i="8"/>
  <c r="LWJ88" i="8"/>
  <c r="LWI88" i="8"/>
  <c r="LWH88" i="8"/>
  <c r="LWG88" i="8"/>
  <c r="LWF88" i="8"/>
  <c r="LWE88" i="8"/>
  <c r="LWD88" i="8"/>
  <c r="LWC88" i="8"/>
  <c r="LWB88" i="8"/>
  <c r="LWA88" i="8"/>
  <c r="LVZ88" i="8"/>
  <c r="LVY88" i="8"/>
  <c r="LVX88" i="8"/>
  <c r="LVW88" i="8"/>
  <c r="LVV88" i="8"/>
  <c r="LVU88" i="8"/>
  <c r="LVT88" i="8"/>
  <c r="LVS88" i="8"/>
  <c r="LVR88" i="8"/>
  <c r="LVQ88" i="8"/>
  <c r="LVP88" i="8"/>
  <c r="LVO88" i="8"/>
  <c r="LVN88" i="8"/>
  <c r="LVM88" i="8"/>
  <c r="LVL88" i="8"/>
  <c r="LVK88" i="8"/>
  <c r="LVJ88" i="8"/>
  <c r="LVI88" i="8"/>
  <c r="LVH88" i="8"/>
  <c r="LVG88" i="8"/>
  <c r="LVF88" i="8"/>
  <c r="LVE88" i="8"/>
  <c r="LVD88" i="8"/>
  <c r="LVC88" i="8"/>
  <c r="LVB88" i="8"/>
  <c r="LVA88" i="8"/>
  <c r="LUZ88" i="8"/>
  <c r="LUY88" i="8"/>
  <c r="LUX88" i="8"/>
  <c r="LUW88" i="8"/>
  <c r="LUV88" i="8"/>
  <c r="LUU88" i="8"/>
  <c r="LUT88" i="8"/>
  <c r="LUS88" i="8"/>
  <c r="LUR88" i="8"/>
  <c r="LUQ88" i="8"/>
  <c r="LUP88" i="8"/>
  <c r="LUO88" i="8"/>
  <c r="LUN88" i="8"/>
  <c r="LUM88" i="8"/>
  <c r="LUL88" i="8"/>
  <c r="LUK88" i="8"/>
  <c r="LUJ88" i="8"/>
  <c r="LUI88" i="8"/>
  <c r="LUH88" i="8"/>
  <c r="LUG88" i="8"/>
  <c r="LUF88" i="8"/>
  <c r="LUE88" i="8"/>
  <c r="LUD88" i="8"/>
  <c r="LUC88" i="8"/>
  <c r="LUB88" i="8"/>
  <c r="LUA88" i="8"/>
  <c r="LTZ88" i="8"/>
  <c r="LTY88" i="8"/>
  <c r="LTX88" i="8"/>
  <c r="LTW88" i="8"/>
  <c r="LTV88" i="8"/>
  <c r="LTU88" i="8"/>
  <c r="LTT88" i="8"/>
  <c r="LTS88" i="8"/>
  <c r="LTR88" i="8"/>
  <c r="LTQ88" i="8"/>
  <c r="LTP88" i="8"/>
  <c r="LTO88" i="8"/>
  <c r="LTN88" i="8"/>
  <c r="LTM88" i="8"/>
  <c r="LTL88" i="8"/>
  <c r="LTK88" i="8"/>
  <c r="LTJ88" i="8"/>
  <c r="LTI88" i="8"/>
  <c r="LTH88" i="8"/>
  <c r="LTG88" i="8"/>
  <c r="LTF88" i="8"/>
  <c r="LTE88" i="8"/>
  <c r="LTD88" i="8"/>
  <c r="LTC88" i="8"/>
  <c r="LTB88" i="8"/>
  <c r="LTA88" i="8"/>
  <c r="LSZ88" i="8"/>
  <c r="LSY88" i="8"/>
  <c r="LSX88" i="8"/>
  <c r="LSW88" i="8"/>
  <c r="LSV88" i="8"/>
  <c r="LSU88" i="8"/>
  <c r="LST88" i="8"/>
  <c r="LSS88" i="8"/>
  <c r="LSR88" i="8"/>
  <c r="LSQ88" i="8"/>
  <c r="LSP88" i="8"/>
  <c r="LSO88" i="8"/>
  <c r="LSN88" i="8"/>
  <c r="LSM88" i="8"/>
  <c r="LSL88" i="8"/>
  <c r="LSK88" i="8"/>
  <c r="LSJ88" i="8"/>
  <c r="LSI88" i="8"/>
  <c r="LSH88" i="8"/>
  <c r="LSG88" i="8"/>
  <c r="LSF88" i="8"/>
  <c r="LSE88" i="8"/>
  <c r="LSD88" i="8"/>
  <c r="LSC88" i="8"/>
  <c r="LSB88" i="8"/>
  <c r="LSA88" i="8"/>
  <c r="LRZ88" i="8"/>
  <c r="LRY88" i="8"/>
  <c r="LRX88" i="8"/>
  <c r="LRW88" i="8"/>
  <c r="LRV88" i="8"/>
  <c r="LRU88" i="8"/>
  <c r="LRT88" i="8"/>
  <c r="LRS88" i="8"/>
  <c r="LRR88" i="8"/>
  <c r="LRQ88" i="8"/>
  <c r="LRP88" i="8"/>
  <c r="LRO88" i="8"/>
  <c r="LRN88" i="8"/>
  <c r="LRM88" i="8"/>
  <c r="LRL88" i="8"/>
  <c r="LRK88" i="8"/>
  <c r="LRJ88" i="8"/>
  <c r="LRI88" i="8"/>
  <c r="LRH88" i="8"/>
  <c r="LRG88" i="8"/>
  <c r="LRF88" i="8"/>
  <c r="LRE88" i="8"/>
  <c r="LRD88" i="8"/>
  <c r="LRC88" i="8"/>
  <c r="LRB88" i="8"/>
  <c r="LRA88" i="8"/>
  <c r="LQZ88" i="8"/>
  <c r="LQY88" i="8"/>
  <c r="LQX88" i="8"/>
  <c r="LQW88" i="8"/>
  <c r="LQV88" i="8"/>
  <c r="LQU88" i="8"/>
  <c r="LQT88" i="8"/>
  <c r="LQS88" i="8"/>
  <c r="LQR88" i="8"/>
  <c r="LQQ88" i="8"/>
  <c r="LQP88" i="8"/>
  <c r="LQO88" i="8"/>
  <c r="LQN88" i="8"/>
  <c r="LQM88" i="8"/>
  <c r="LQL88" i="8"/>
  <c r="LQK88" i="8"/>
  <c r="LQJ88" i="8"/>
  <c r="LQI88" i="8"/>
  <c r="LQH88" i="8"/>
  <c r="LQG88" i="8"/>
  <c r="LQF88" i="8"/>
  <c r="LQE88" i="8"/>
  <c r="LQD88" i="8"/>
  <c r="LQC88" i="8"/>
  <c r="LQB88" i="8"/>
  <c r="LQA88" i="8"/>
  <c r="LPZ88" i="8"/>
  <c r="LPY88" i="8"/>
  <c r="LPX88" i="8"/>
  <c r="LPW88" i="8"/>
  <c r="LPV88" i="8"/>
  <c r="LPU88" i="8"/>
  <c r="LPT88" i="8"/>
  <c r="LPS88" i="8"/>
  <c r="LPR88" i="8"/>
  <c r="LPQ88" i="8"/>
  <c r="LPP88" i="8"/>
  <c r="LPO88" i="8"/>
  <c r="LPN88" i="8"/>
  <c r="LPM88" i="8"/>
  <c r="LPL88" i="8"/>
  <c r="LPK88" i="8"/>
  <c r="LPJ88" i="8"/>
  <c r="LPI88" i="8"/>
  <c r="LPH88" i="8"/>
  <c r="LPG88" i="8"/>
  <c r="LPF88" i="8"/>
  <c r="LPE88" i="8"/>
  <c r="LPD88" i="8"/>
  <c r="LPC88" i="8"/>
  <c r="LPB88" i="8"/>
  <c r="LPA88" i="8"/>
  <c r="LOZ88" i="8"/>
  <c r="LOY88" i="8"/>
  <c r="LOX88" i="8"/>
  <c r="LOW88" i="8"/>
  <c r="LOV88" i="8"/>
  <c r="LOU88" i="8"/>
  <c r="LOT88" i="8"/>
  <c r="LOS88" i="8"/>
  <c r="LOR88" i="8"/>
  <c r="LOQ88" i="8"/>
  <c r="LOP88" i="8"/>
  <c r="LOO88" i="8"/>
  <c r="LON88" i="8"/>
  <c r="LOM88" i="8"/>
  <c r="LOL88" i="8"/>
  <c r="LOK88" i="8"/>
  <c r="LOJ88" i="8"/>
  <c r="LOI88" i="8"/>
  <c r="LOH88" i="8"/>
  <c r="LOG88" i="8"/>
  <c r="LOF88" i="8"/>
  <c r="LOE88" i="8"/>
  <c r="LOD88" i="8"/>
  <c r="LOC88" i="8"/>
  <c r="LOB88" i="8"/>
  <c r="LOA88" i="8"/>
  <c r="LNZ88" i="8"/>
  <c r="LNY88" i="8"/>
  <c r="LNX88" i="8"/>
  <c r="LNW88" i="8"/>
  <c r="LNV88" i="8"/>
  <c r="LNU88" i="8"/>
  <c r="LNT88" i="8"/>
  <c r="LNS88" i="8"/>
  <c r="LNR88" i="8"/>
  <c r="LNQ88" i="8"/>
  <c r="LNP88" i="8"/>
  <c r="LNO88" i="8"/>
  <c r="LNN88" i="8"/>
  <c r="LNM88" i="8"/>
  <c r="LNL88" i="8"/>
  <c r="LNK88" i="8"/>
  <c r="LNJ88" i="8"/>
  <c r="LNI88" i="8"/>
  <c r="LNH88" i="8"/>
  <c r="LNG88" i="8"/>
  <c r="LNF88" i="8"/>
  <c r="LNE88" i="8"/>
  <c r="LND88" i="8"/>
  <c r="LNC88" i="8"/>
  <c r="LNB88" i="8"/>
  <c r="LNA88" i="8"/>
  <c r="LMZ88" i="8"/>
  <c r="LMY88" i="8"/>
  <c r="LMX88" i="8"/>
  <c r="LMW88" i="8"/>
  <c r="LMV88" i="8"/>
  <c r="LMU88" i="8"/>
  <c r="LMT88" i="8"/>
  <c r="LMS88" i="8"/>
  <c r="LMR88" i="8"/>
  <c r="LMQ88" i="8"/>
  <c r="LMP88" i="8"/>
  <c r="LMO88" i="8"/>
  <c r="LMN88" i="8"/>
  <c r="LMM88" i="8"/>
  <c r="LML88" i="8"/>
  <c r="LMK88" i="8"/>
  <c r="LMJ88" i="8"/>
  <c r="LMI88" i="8"/>
  <c r="LMH88" i="8"/>
  <c r="LMG88" i="8"/>
  <c r="LMF88" i="8"/>
  <c r="LME88" i="8"/>
  <c r="LMD88" i="8"/>
  <c r="LMC88" i="8"/>
  <c r="LMB88" i="8"/>
  <c r="LMA88" i="8"/>
  <c r="LLZ88" i="8"/>
  <c r="LLY88" i="8"/>
  <c r="LLX88" i="8"/>
  <c r="LLW88" i="8"/>
  <c r="LLV88" i="8"/>
  <c r="LLU88" i="8"/>
  <c r="LLT88" i="8"/>
  <c r="LLS88" i="8"/>
  <c r="LLR88" i="8"/>
  <c r="LLQ88" i="8"/>
  <c r="LLP88" i="8"/>
  <c r="LLO88" i="8"/>
  <c r="LLN88" i="8"/>
  <c r="LLM88" i="8"/>
  <c r="LLL88" i="8"/>
  <c r="LLK88" i="8"/>
  <c r="LLJ88" i="8"/>
  <c r="LLI88" i="8"/>
  <c r="LLH88" i="8"/>
  <c r="LLG88" i="8"/>
  <c r="LLF88" i="8"/>
  <c r="LLE88" i="8"/>
  <c r="LLD88" i="8"/>
  <c r="LLC88" i="8"/>
  <c r="LLB88" i="8"/>
  <c r="LLA88" i="8"/>
  <c r="LKZ88" i="8"/>
  <c r="LKY88" i="8"/>
  <c r="LKX88" i="8"/>
  <c r="LKW88" i="8"/>
  <c r="LKV88" i="8"/>
  <c r="LKU88" i="8"/>
  <c r="LKT88" i="8"/>
  <c r="LKS88" i="8"/>
  <c r="LKR88" i="8"/>
  <c r="LKQ88" i="8"/>
  <c r="LKP88" i="8"/>
  <c r="LKO88" i="8"/>
  <c r="LKN88" i="8"/>
  <c r="LKM88" i="8"/>
  <c r="LKL88" i="8"/>
  <c r="LKK88" i="8"/>
  <c r="LKJ88" i="8"/>
  <c r="LKI88" i="8"/>
  <c r="LKH88" i="8"/>
  <c r="LKG88" i="8"/>
  <c r="LKF88" i="8"/>
  <c r="LKE88" i="8"/>
  <c r="LKD88" i="8"/>
  <c r="LKC88" i="8"/>
  <c r="LKB88" i="8"/>
  <c r="LKA88" i="8"/>
  <c r="LJZ88" i="8"/>
  <c r="LJY88" i="8"/>
  <c r="LJX88" i="8"/>
  <c r="LJW88" i="8"/>
  <c r="LJV88" i="8"/>
  <c r="LJU88" i="8"/>
  <c r="LJT88" i="8"/>
  <c r="LJS88" i="8"/>
  <c r="LJR88" i="8"/>
  <c r="LJQ88" i="8"/>
  <c r="LJP88" i="8"/>
  <c r="LJO88" i="8"/>
  <c r="LJN88" i="8"/>
  <c r="LJM88" i="8"/>
  <c r="LJL88" i="8"/>
  <c r="LJK88" i="8"/>
  <c r="LJJ88" i="8"/>
  <c r="LJI88" i="8"/>
  <c r="LJH88" i="8"/>
  <c r="LJG88" i="8"/>
  <c r="LJF88" i="8"/>
  <c r="LJE88" i="8"/>
  <c r="LJD88" i="8"/>
  <c r="LJC88" i="8"/>
  <c r="LJB88" i="8"/>
  <c r="LJA88" i="8"/>
  <c r="LIZ88" i="8"/>
  <c r="LIY88" i="8"/>
  <c r="LIX88" i="8"/>
  <c r="LIW88" i="8"/>
  <c r="LIV88" i="8"/>
  <c r="LIU88" i="8"/>
  <c r="LIT88" i="8"/>
  <c r="LIS88" i="8"/>
  <c r="LIR88" i="8"/>
  <c r="LIQ88" i="8"/>
  <c r="LIP88" i="8"/>
  <c r="LIO88" i="8"/>
  <c r="LIN88" i="8"/>
  <c r="LIM88" i="8"/>
  <c r="LIL88" i="8"/>
  <c r="LIK88" i="8"/>
  <c r="LIJ88" i="8"/>
  <c r="LII88" i="8"/>
  <c r="LIH88" i="8"/>
  <c r="LIG88" i="8"/>
  <c r="LIF88" i="8"/>
  <c r="LIE88" i="8"/>
  <c r="LID88" i="8"/>
  <c r="LIC88" i="8"/>
  <c r="LIB88" i="8"/>
  <c r="LIA88" i="8"/>
  <c r="LHZ88" i="8"/>
  <c r="LHY88" i="8"/>
  <c r="LHX88" i="8"/>
  <c r="LHW88" i="8"/>
  <c r="LHV88" i="8"/>
  <c r="LHU88" i="8"/>
  <c r="LHT88" i="8"/>
  <c r="LHS88" i="8"/>
  <c r="LHR88" i="8"/>
  <c r="LHQ88" i="8"/>
  <c r="LHP88" i="8"/>
  <c r="LHO88" i="8"/>
  <c r="LHN88" i="8"/>
  <c r="LHM88" i="8"/>
  <c r="LHL88" i="8"/>
  <c r="LHK88" i="8"/>
  <c r="LHJ88" i="8"/>
  <c r="LHI88" i="8"/>
  <c r="LHH88" i="8"/>
  <c r="LHG88" i="8"/>
  <c r="LHF88" i="8"/>
  <c r="LHE88" i="8"/>
  <c r="LHD88" i="8"/>
  <c r="LHC88" i="8"/>
  <c r="LHB88" i="8"/>
  <c r="LHA88" i="8"/>
  <c r="LGZ88" i="8"/>
  <c r="LGY88" i="8"/>
  <c r="LGX88" i="8"/>
  <c r="LGW88" i="8"/>
  <c r="LGV88" i="8"/>
  <c r="LGU88" i="8"/>
  <c r="LGT88" i="8"/>
  <c r="LGS88" i="8"/>
  <c r="LGR88" i="8"/>
  <c r="LGQ88" i="8"/>
  <c r="LGP88" i="8"/>
  <c r="LGO88" i="8"/>
  <c r="LGN88" i="8"/>
  <c r="LGM88" i="8"/>
  <c r="LGL88" i="8"/>
  <c r="LGK88" i="8"/>
  <c r="LGJ88" i="8"/>
  <c r="LGI88" i="8"/>
  <c r="LGH88" i="8"/>
  <c r="LGG88" i="8"/>
  <c r="LGF88" i="8"/>
  <c r="LGE88" i="8"/>
  <c r="LGD88" i="8"/>
  <c r="LGC88" i="8"/>
  <c r="LGB88" i="8"/>
  <c r="LGA88" i="8"/>
  <c r="LFZ88" i="8"/>
  <c r="LFY88" i="8"/>
  <c r="LFX88" i="8"/>
  <c r="LFW88" i="8"/>
  <c r="LFV88" i="8"/>
  <c r="LFU88" i="8"/>
  <c r="LFT88" i="8"/>
  <c r="LFS88" i="8"/>
  <c r="LFR88" i="8"/>
  <c r="LFQ88" i="8"/>
  <c r="LFP88" i="8"/>
  <c r="LFO88" i="8"/>
  <c r="LFN88" i="8"/>
  <c r="LFM88" i="8"/>
  <c r="LFL88" i="8"/>
  <c r="LFK88" i="8"/>
  <c r="LFJ88" i="8"/>
  <c r="LFI88" i="8"/>
  <c r="LFH88" i="8"/>
  <c r="LFG88" i="8"/>
  <c r="LFF88" i="8"/>
  <c r="LFE88" i="8"/>
  <c r="LFD88" i="8"/>
  <c r="LFC88" i="8"/>
  <c r="LFB88" i="8"/>
  <c r="LFA88" i="8"/>
  <c r="LEZ88" i="8"/>
  <c r="LEY88" i="8"/>
  <c r="LEX88" i="8"/>
  <c r="LEW88" i="8"/>
  <c r="LEV88" i="8"/>
  <c r="LEU88" i="8"/>
  <c r="LET88" i="8"/>
  <c r="LES88" i="8"/>
  <c r="LER88" i="8"/>
  <c r="LEQ88" i="8"/>
  <c r="LEP88" i="8"/>
  <c r="LEO88" i="8"/>
  <c r="LEN88" i="8"/>
  <c r="LEM88" i="8"/>
  <c r="LEL88" i="8"/>
  <c r="LEK88" i="8"/>
  <c r="LEJ88" i="8"/>
  <c r="LEI88" i="8"/>
  <c r="LEH88" i="8"/>
  <c r="LEG88" i="8"/>
  <c r="LEF88" i="8"/>
  <c r="LEE88" i="8"/>
  <c r="LED88" i="8"/>
  <c r="LEC88" i="8"/>
  <c r="LEB88" i="8"/>
  <c r="LEA88" i="8"/>
  <c r="LDZ88" i="8"/>
  <c r="LDY88" i="8"/>
  <c r="LDX88" i="8"/>
  <c r="LDW88" i="8"/>
  <c r="LDV88" i="8"/>
  <c r="LDU88" i="8"/>
  <c r="LDT88" i="8"/>
  <c r="LDS88" i="8"/>
  <c r="LDR88" i="8"/>
  <c r="LDQ88" i="8"/>
  <c r="LDP88" i="8"/>
  <c r="LDO88" i="8"/>
  <c r="LDN88" i="8"/>
  <c r="LDM88" i="8"/>
  <c r="LDL88" i="8"/>
  <c r="LDK88" i="8"/>
  <c r="LDJ88" i="8"/>
  <c r="LDI88" i="8"/>
  <c r="LDH88" i="8"/>
  <c r="LDG88" i="8"/>
  <c r="LDF88" i="8"/>
  <c r="LDE88" i="8"/>
  <c r="LDD88" i="8"/>
  <c r="LDC88" i="8"/>
  <c r="LDB88" i="8"/>
  <c r="LDA88" i="8"/>
  <c r="LCZ88" i="8"/>
  <c r="LCY88" i="8"/>
  <c r="LCX88" i="8"/>
  <c r="LCW88" i="8"/>
  <c r="LCV88" i="8"/>
  <c r="LCU88" i="8"/>
  <c r="LCT88" i="8"/>
  <c r="LCS88" i="8"/>
  <c r="LCR88" i="8"/>
  <c r="LCQ88" i="8"/>
  <c r="LCP88" i="8"/>
  <c r="LCO88" i="8"/>
  <c r="LCN88" i="8"/>
  <c r="LCM88" i="8"/>
  <c r="LCL88" i="8"/>
  <c r="LCK88" i="8"/>
  <c r="LCJ88" i="8"/>
  <c r="LCI88" i="8"/>
  <c r="LCH88" i="8"/>
  <c r="LCG88" i="8"/>
  <c r="LCF88" i="8"/>
  <c r="LCE88" i="8"/>
  <c r="LCD88" i="8"/>
  <c r="LCC88" i="8"/>
  <c r="LCB88" i="8"/>
  <c r="LCA88" i="8"/>
  <c r="LBZ88" i="8"/>
  <c r="LBY88" i="8"/>
  <c r="LBX88" i="8"/>
  <c r="LBW88" i="8"/>
  <c r="LBV88" i="8"/>
  <c r="LBU88" i="8"/>
  <c r="LBT88" i="8"/>
  <c r="LBS88" i="8"/>
  <c r="LBR88" i="8"/>
  <c r="LBQ88" i="8"/>
  <c r="LBP88" i="8"/>
  <c r="LBO88" i="8"/>
  <c r="LBN88" i="8"/>
  <c r="LBM88" i="8"/>
  <c r="LBL88" i="8"/>
  <c r="LBK88" i="8"/>
  <c r="LBJ88" i="8"/>
  <c r="LBI88" i="8"/>
  <c r="LBH88" i="8"/>
  <c r="LBG88" i="8"/>
  <c r="LBF88" i="8"/>
  <c r="LBE88" i="8"/>
  <c r="LBD88" i="8"/>
  <c r="LBC88" i="8"/>
  <c r="LBB88" i="8"/>
  <c r="LBA88" i="8"/>
  <c r="LAZ88" i="8"/>
  <c r="LAY88" i="8"/>
  <c r="LAX88" i="8"/>
  <c r="LAW88" i="8"/>
  <c r="LAV88" i="8"/>
  <c r="LAU88" i="8"/>
  <c r="LAT88" i="8"/>
  <c r="LAS88" i="8"/>
  <c r="LAR88" i="8"/>
  <c r="LAQ88" i="8"/>
  <c r="LAP88" i="8"/>
  <c r="LAO88" i="8"/>
  <c r="LAN88" i="8"/>
  <c r="LAM88" i="8"/>
  <c r="LAL88" i="8"/>
  <c r="LAK88" i="8"/>
  <c r="LAJ88" i="8"/>
  <c r="LAI88" i="8"/>
  <c r="LAH88" i="8"/>
  <c r="LAG88" i="8"/>
  <c r="LAF88" i="8"/>
  <c r="LAE88" i="8"/>
  <c r="LAD88" i="8"/>
  <c r="LAC88" i="8"/>
  <c r="LAB88" i="8"/>
  <c r="LAA88" i="8"/>
  <c r="KZZ88" i="8"/>
  <c r="KZY88" i="8"/>
  <c r="KZX88" i="8"/>
  <c r="KZW88" i="8"/>
  <c r="KZV88" i="8"/>
  <c r="KZU88" i="8"/>
  <c r="KZT88" i="8"/>
  <c r="KZS88" i="8"/>
  <c r="KZR88" i="8"/>
  <c r="KZQ88" i="8"/>
  <c r="KZP88" i="8"/>
  <c r="KZO88" i="8"/>
  <c r="KZN88" i="8"/>
  <c r="KZM88" i="8"/>
  <c r="KZL88" i="8"/>
  <c r="KZK88" i="8"/>
  <c r="KZJ88" i="8"/>
  <c r="KZI88" i="8"/>
  <c r="KZH88" i="8"/>
  <c r="KZG88" i="8"/>
  <c r="KZF88" i="8"/>
  <c r="KZE88" i="8"/>
  <c r="KZD88" i="8"/>
  <c r="KZC88" i="8"/>
  <c r="KZB88" i="8"/>
  <c r="KZA88" i="8"/>
  <c r="KYZ88" i="8"/>
  <c r="KYY88" i="8"/>
  <c r="KYX88" i="8"/>
  <c r="KYW88" i="8"/>
  <c r="KYV88" i="8"/>
  <c r="KYU88" i="8"/>
  <c r="KYT88" i="8"/>
  <c r="KYS88" i="8"/>
  <c r="KYR88" i="8"/>
  <c r="KYQ88" i="8"/>
  <c r="KYP88" i="8"/>
  <c r="KYO88" i="8"/>
  <c r="KYN88" i="8"/>
  <c r="KYM88" i="8"/>
  <c r="KYL88" i="8"/>
  <c r="KYK88" i="8"/>
  <c r="KYJ88" i="8"/>
  <c r="KYI88" i="8"/>
  <c r="KYH88" i="8"/>
  <c r="KYG88" i="8"/>
  <c r="KYF88" i="8"/>
  <c r="KYE88" i="8"/>
  <c r="KYD88" i="8"/>
  <c r="KYC88" i="8"/>
  <c r="KYB88" i="8"/>
  <c r="KYA88" i="8"/>
  <c r="KXZ88" i="8"/>
  <c r="KXY88" i="8"/>
  <c r="KXX88" i="8"/>
  <c r="KXW88" i="8"/>
  <c r="KXV88" i="8"/>
  <c r="KXU88" i="8"/>
  <c r="KXT88" i="8"/>
  <c r="KXS88" i="8"/>
  <c r="KXR88" i="8"/>
  <c r="KXQ88" i="8"/>
  <c r="KXP88" i="8"/>
  <c r="KXO88" i="8"/>
  <c r="KXN88" i="8"/>
  <c r="KXM88" i="8"/>
  <c r="KXL88" i="8"/>
  <c r="KXK88" i="8"/>
  <c r="KXJ88" i="8"/>
  <c r="KXI88" i="8"/>
  <c r="KXH88" i="8"/>
  <c r="KXG88" i="8"/>
  <c r="KXF88" i="8"/>
  <c r="KXE88" i="8"/>
  <c r="KXD88" i="8"/>
  <c r="KXC88" i="8"/>
  <c r="KXB88" i="8"/>
  <c r="KXA88" i="8"/>
  <c r="KWZ88" i="8"/>
  <c r="KWY88" i="8"/>
  <c r="KWX88" i="8"/>
  <c r="KWW88" i="8"/>
  <c r="KWV88" i="8"/>
  <c r="KWU88" i="8"/>
  <c r="KWT88" i="8"/>
  <c r="KWS88" i="8"/>
  <c r="KWR88" i="8"/>
  <c r="KWQ88" i="8"/>
  <c r="KWP88" i="8"/>
  <c r="KWO88" i="8"/>
  <c r="KWN88" i="8"/>
  <c r="KWM88" i="8"/>
  <c r="KWL88" i="8"/>
  <c r="KWK88" i="8"/>
  <c r="KWJ88" i="8"/>
  <c r="KWI88" i="8"/>
  <c r="KWH88" i="8"/>
  <c r="KWG88" i="8"/>
  <c r="KWF88" i="8"/>
  <c r="KWE88" i="8"/>
  <c r="KWD88" i="8"/>
  <c r="KWC88" i="8"/>
  <c r="KWB88" i="8"/>
  <c r="KWA88" i="8"/>
  <c r="KVZ88" i="8"/>
  <c r="KVY88" i="8"/>
  <c r="KVX88" i="8"/>
  <c r="KVW88" i="8"/>
  <c r="KVV88" i="8"/>
  <c r="KVU88" i="8"/>
  <c r="KVT88" i="8"/>
  <c r="KVS88" i="8"/>
  <c r="KVR88" i="8"/>
  <c r="KVQ88" i="8"/>
  <c r="KVP88" i="8"/>
  <c r="KVO88" i="8"/>
  <c r="KVN88" i="8"/>
  <c r="KVM88" i="8"/>
  <c r="KVL88" i="8"/>
  <c r="KVK88" i="8"/>
  <c r="KVJ88" i="8"/>
  <c r="KVI88" i="8"/>
  <c r="KVH88" i="8"/>
  <c r="KVG88" i="8"/>
  <c r="KVF88" i="8"/>
  <c r="KVE88" i="8"/>
  <c r="KVD88" i="8"/>
  <c r="KVC88" i="8"/>
  <c r="KVB88" i="8"/>
  <c r="KVA88" i="8"/>
  <c r="KUZ88" i="8"/>
  <c r="KUY88" i="8"/>
  <c r="KUX88" i="8"/>
  <c r="KUW88" i="8"/>
  <c r="KUV88" i="8"/>
  <c r="KUU88" i="8"/>
  <c r="KUT88" i="8"/>
  <c r="KUS88" i="8"/>
  <c r="KUR88" i="8"/>
  <c r="KUQ88" i="8"/>
  <c r="KUP88" i="8"/>
  <c r="KUO88" i="8"/>
  <c r="KUN88" i="8"/>
  <c r="KUM88" i="8"/>
  <c r="KUL88" i="8"/>
  <c r="KUK88" i="8"/>
  <c r="KUJ88" i="8"/>
  <c r="KUI88" i="8"/>
  <c r="KUH88" i="8"/>
  <c r="KUG88" i="8"/>
  <c r="KUF88" i="8"/>
  <c r="KUE88" i="8"/>
  <c r="KUD88" i="8"/>
  <c r="KUC88" i="8"/>
  <c r="KUB88" i="8"/>
  <c r="KUA88" i="8"/>
  <c r="KTZ88" i="8"/>
  <c r="KTY88" i="8"/>
  <c r="KTX88" i="8"/>
  <c r="KTW88" i="8"/>
  <c r="KTV88" i="8"/>
  <c r="KTU88" i="8"/>
  <c r="KTT88" i="8"/>
  <c r="KTS88" i="8"/>
  <c r="KTR88" i="8"/>
  <c r="KTQ88" i="8"/>
  <c r="KTP88" i="8"/>
  <c r="KTO88" i="8"/>
  <c r="KTN88" i="8"/>
  <c r="KTM88" i="8"/>
  <c r="KTL88" i="8"/>
  <c r="KTK88" i="8"/>
  <c r="KTJ88" i="8"/>
  <c r="KTI88" i="8"/>
  <c r="KTH88" i="8"/>
  <c r="KTG88" i="8"/>
  <c r="KTF88" i="8"/>
  <c r="KTE88" i="8"/>
  <c r="KTD88" i="8"/>
  <c r="KTC88" i="8"/>
  <c r="KTB88" i="8"/>
  <c r="KTA88" i="8"/>
  <c r="KSZ88" i="8"/>
  <c r="KSY88" i="8"/>
  <c r="KSX88" i="8"/>
  <c r="KSW88" i="8"/>
  <c r="KSV88" i="8"/>
  <c r="KSU88" i="8"/>
  <c r="KST88" i="8"/>
  <c r="KSS88" i="8"/>
  <c r="KSR88" i="8"/>
  <c r="KSQ88" i="8"/>
  <c r="KSP88" i="8"/>
  <c r="KSO88" i="8"/>
  <c r="KSN88" i="8"/>
  <c r="KSM88" i="8"/>
  <c r="KSL88" i="8"/>
  <c r="KSK88" i="8"/>
  <c r="KSJ88" i="8"/>
  <c r="KSI88" i="8"/>
  <c r="KSH88" i="8"/>
  <c r="KSG88" i="8"/>
  <c r="KSF88" i="8"/>
  <c r="KSE88" i="8"/>
  <c r="KSD88" i="8"/>
  <c r="KSC88" i="8"/>
  <c r="KSB88" i="8"/>
  <c r="KSA88" i="8"/>
  <c r="KRZ88" i="8"/>
  <c r="KRY88" i="8"/>
  <c r="KRX88" i="8"/>
  <c r="KRW88" i="8"/>
  <c r="KRV88" i="8"/>
  <c r="KRU88" i="8"/>
  <c r="KRT88" i="8"/>
  <c r="KRS88" i="8"/>
  <c r="KRR88" i="8"/>
  <c r="KRQ88" i="8"/>
  <c r="KRP88" i="8"/>
  <c r="KRO88" i="8"/>
  <c r="KRN88" i="8"/>
  <c r="KRM88" i="8"/>
  <c r="KRL88" i="8"/>
  <c r="KRK88" i="8"/>
  <c r="KRJ88" i="8"/>
  <c r="KRI88" i="8"/>
  <c r="KRH88" i="8"/>
  <c r="KRG88" i="8"/>
  <c r="KRF88" i="8"/>
  <c r="KRE88" i="8"/>
  <c r="KRD88" i="8"/>
  <c r="KRC88" i="8"/>
  <c r="KRB88" i="8"/>
  <c r="KRA88" i="8"/>
  <c r="KQZ88" i="8"/>
  <c r="KQY88" i="8"/>
  <c r="KQX88" i="8"/>
  <c r="KQW88" i="8"/>
  <c r="KQV88" i="8"/>
  <c r="KQU88" i="8"/>
  <c r="KQT88" i="8"/>
  <c r="KQS88" i="8"/>
  <c r="KQR88" i="8"/>
  <c r="KQQ88" i="8"/>
  <c r="KQP88" i="8"/>
  <c r="KQO88" i="8"/>
  <c r="KQN88" i="8"/>
  <c r="KQM88" i="8"/>
  <c r="KQL88" i="8"/>
  <c r="KQK88" i="8"/>
  <c r="KQJ88" i="8"/>
  <c r="KQI88" i="8"/>
  <c r="KQH88" i="8"/>
  <c r="KQG88" i="8"/>
  <c r="KQF88" i="8"/>
  <c r="KQE88" i="8"/>
  <c r="KQD88" i="8"/>
  <c r="KQC88" i="8"/>
  <c r="KQB88" i="8"/>
  <c r="KQA88" i="8"/>
  <c r="KPZ88" i="8"/>
  <c r="KPY88" i="8"/>
  <c r="KPX88" i="8"/>
  <c r="KPW88" i="8"/>
  <c r="KPV88" i="8"/>
  <c r="KPU88" i="8"/>
  <c r="KPT88" i="8"/>
  <c r="KPS88" i="8"/>
  <c r="KPR88" i="8"/>
  <c r="KPQ88" i="8"/>
  <c r="KPP88" i="8"/>
  <c r="KPO88" i="8"/>
  <c r="KPN88" i="8"/>
  <c r="KPM88" i="8"/>
  <c r="KPL88" i="8"/>
  <c r="KPK88" i="8"/>
  <c r="KPJ88" i="8"/>
  <c r="KPI88" i="8"/>
  <c r="KPH88" i="8"/>
  <c r="KPG88" i="8"/>
  <c r="KPF88" i="8"/>
  <c r="KPE88" i="8"/>
  <c r="KPD88" i="8"/>
  <c r="KPC88" i="8"/>
  <c r="KPB88" i="8"/>
  <c r="KPA88" i="8"/>
  <c r="KOZ88" i="8"/>
  <c r="KOY88" i="8"/>
  <c r="KOX88" i="8"/>
  <c r="KOW88" i="8"/>
  <c r="KOV88" i="8"/>
  <c r="KOU88" i="8"/>
  <c r="KOT88" i="8"/>
  <c r="KOS88" i="8"/>
  <c r="KOR88" i="8"/>
  <c r="KOQ88" i="8"/>
  <c r="KOP88" i="8"/>
  <c r="KOO88" i="8"/>
  <c r="KON88" i="8"/>
  <c r="KOM88" i="8"/>
  <c r="KOL88" i="8"/>
  <c r="KOK88" i="8"/>
  <c r="KOJ88" i="8"/>
  <c r="KOI88" i="8"/>
  <c r="KOH88" i="8"/>
  <c r="KOG88" i="8"/>
  <c r="KOF88" i="8"/>
  <c r="KOE88" i="8"/>
  <c r="KOD88" i="8"/>
  <c r="KOC88" i="8"/>
  <c r="KOB88" i="8"/>
  <c r="KOA88" i="8"/>
  <c r="KNZ88" i="8"/>
  <c r="KNY88" i="8"/>
  <c r="KNX88" i="8"/>
  <c r="KNW88" i="8"/>
  <c r="KNV88" i="8"/>
  <c r="KNU88" i="8"/>
  <c r="KNT88" i="8"/>
  <c r="KNS88" i="8"/>
  <c r="KNR88" i="8"/>
  <c r="KNQ88" i="8"/>
  <c r="KNP88" i="8"/>
  <c r="KNO88" i="8"/>
  <c r="KNN88" i="8"/>
  <c r="KNM88" i="8"/>
  <c r="KNL88" i="8"/>
  <c r="KNK88" i="8"/>
  <c r="KNJ88" i="8"/>
  <c r="KNI88" i="8"/>
  <c r="KNH88" i="8"/>
  <c r="KNG88" i="8"/>
  <c r="KNF88" i="8"/>
  <c r="KNE88" i="8"/>
  <c r="KND88" i="8"/>
  <c r="KNC88" i="8"/>
  <c r="KNB88" i="8"/>
  <c r="KNA88" i="8"/>
  <c r="KMZ88" i="8"/>
  <c r="KMY88" i="8"/>
  <c r="KMX88" i="8"/>
  <c r="KMW88" i="8"/>
  <c r="KMV88" i="8"/>
  <c r="KMU88" i="8"/>
  <c r="KMT88" i="8"/>
  <c r="KMS88" i="8"/>
  <c r="KMR88" i="8"/>
  <c r="KMQ88" i="8"/>
  <c r="KMP88" i="8"/>
  <c r="KMO88" i="8"/>
  <c r="KMN88" i="8"/>
  <c r="KMM88" i="8"/>
  <c r="KML88" i="8"/>
  <c r="KMK88" i="8"/>
  <c r="KMJ88" i="8"/>
  <c r="KMI88" i="8"/>
  <c r="KMH88" i="8"/>
  <c r="KMG88" i="8"/>
  <c r="KMF88" i="8"/>
  <c r="KME88" i="8"/>
  <c r="KMD88" i="8"/>
  <c r="KMC88" i="8"/>
  <c r="KMB88" i="8"/>
  <c r="KMA88" i="8"/>
  <c r="KLZ88" i="8"/>
  <c r="KLY88" i="8"/>
  <c r="KLX88" i="8"/>
  <c r="KLW88" i="8"/>
  <c r="KLV88" i="8"/>
  <c r="KLU88" i="8"/>
  <c r="KLT88" i="8"/>
  <c r="KLS88" i="8"/>
  <c r="KLR88" i="8"/>
  <c r="KLQ88" i="8"/>
  <c r="KLP88" i="8"/>
  <c r="KLO88" i="8"/>
  <c r="KLN88" i="8"/>
  <c r="KLM88" i="8"/>
  <c r="KLL88" i="8"/>
  <c r="KLK88" i="8"/>
  <c r="KLJ88" i="8"/>
  <c r="KLI88" i="8"/>
  <c r="KLH88" i="8"/>
  <c r="KLG88" i="8"/>
  <c r="KLF88" i="8"/>
  <c r="KLE88" i="8"/>
  <c r="KLD88" i="8"/>
  <c r="KLC88" i="8"/>
  <c r="KLB88" i="8"/>
  <c r="KLA88" i="8"/>
  <c r="KKZ88" i="8"/>
  <c r="KKY88" i="8"/>
  <c r="KKX88" i="8"/>
  <c r="KKW88" i="8"/>
  <c r="KKV88" i="8"/>
  <c r="KKU88" i="8"/>
  <c r="KKT88" i="8"/>
  <c r="KKS88" i="8"/>
  <c r="KKR88" i="8"/>
  <c r="KKQ88" i="8"/>
  <c r="KKP88" i="8"/>
  <c r="KKO88" i="8"/>
  <c r="KKN88" i="8"/>
  <c r="KKM88" i="8"/>
  <c r="KKL88" i="8"/>
  <c r="KKK88" i="8"/>
  <c r="KKJ88" i="8"/>
  <c r="KKI88" i="8"/>
  <c r="KKH88" i="8"/>
  <c r="KKG88" i="8"/>
  <c r="KKF88" i="8"/>
  <c r="KKE88" i="8"/>
  <c r="KKD88" i="8"/>
  <c r="KKC88" i="8"/>
  <c r="KKB88" i="8"/>
  <c r="KKA88" i="8"/>
  <c r="KJZ88" i="8"/>
  <c r="KJY88" i="8"/>
  <c r="KJX88" i="8"/>
  <c r="KJW88" i="8"/>
  <c r="KJV88" i="8"/>
  <c r="KJU88" i="8"/>
  <c r="KJT88" i="8"/>
  <c r="KJS88" i="8"/>
  <c r="KJR88" i="8"/>
  <c r="KJQ88" i="8"/>
  <c r="KJP88" i="8"/>
  <c r="KJO88" i="8"/>
  <c r="KJN88" i="8"/>
  <c r="KJM88" i="8"/>
  <c r="KJL88" i="8"/>
  <c r="KJK88" i="8"/>
  <c r="KJJ88" i="8"/>
  <c r="KJI88" i="8"/>
  <c r="KJH88" i="8"/>
  <c r="KJG88" i="8"/>
  <c r="KJF88" i="8"/>
  <c r="KJE88" i="8"/>
  <c r="KJD88" i="8"/>
  <c r="KJC88" i="8"/>
  <c r="KJB88" i="8"/>
  <c r="KJA88" i="8"/>
  <c r="KIZ88" i="8"/>
  <c r="KIY88" i="8"/>
  <c r="KIX88" i="8"/>
  <c r="KIW88" i="8"/>
  <c r="KIV88" i="8"/>
  <c r="KIU88" i="8"/>
  <c r="KIT88" i="8"/>
  <c r="KIS88" i="8"/>
  <c r="KIR88" i="8"/>
  <c r="KIQ88" i="8"/>
  <c r="KIP88" i="8"/>
  <c r="KIO88" i="8"/>
  <c r="KIN88" i="8"/>
  <c r="KIM88" i="8"/>
  <c r="KIL88" i="8"/>
  <c r="KIK88" i="8"/>
  <c r="KIJ88" i="8"/>
  <c r="KII88" i="8"/>
  <c r="KIH88" i="8"/>
  <c r="KIG88" i="8"/>
  <c r="KIF88" i="8"/>
  <c r="KIE88" i="8"/>
  <c r="KID88" i="8"/>
  <c r="KIC88" i="8"/>
  <c r="KIB88" i="8"/>
  <c r="KIA88" i="8"/>
  <c r="KHZ88" i="8"/>
  <c r="KHY88" i="8"/>
  <c r="KHX88" i="8"/>
  <c r="KHW88" i="8"/>
  <c r="KHV88" i="8"/>
  <c r="KHU88" i="8"/>
  <c r="KHT88" i="8"/>
  <c r="KHS88" i="8"/>
  <c r="KHR88" i="8"/>
  <c r="KHQ88" i="8"/>
  <c r="KHP88" i="8"/>
  <c r="KHO88" i="8"/>
  <c r="KHN88" i="8"/>
  <c r="KHM88" i="8"/>
  <c r="KHL88" i="8"/>
  <c r="KHK88" i="8"/>
  <c r="KHJ88" i="8"/>
  <c r="KHI88" i="8"/>
  <c r="KHH88" i="8"/>
  <c r="KHG88" i="8"/>
  <c r="KHF88" i="8"/>
  <c r="KHE88" i="8"/>
  <c r="KHD88" i="8"/>
  <c r="KHC88" i="8"/>
  <c r="KHB88" i="8"/>
  <c r="KHA88" i="8"/>
  <c r="KGZ88" i="8"/>
  <c r="KGY88" i="8"/>
  <c r="KGX88" i="8"/>
  <c r="KGW88" i="8"/>
  <c r="KGV88" i="8"/>
  <c r="KGU88" i="8"/>
  <c r="KGT88" i="8"/>
  <c r="KGS88" i="8"/>
  <c r="KGR88" i="8"/>
  <c r="KGQ88" i="8"/>
  <c r="KGP88" i="8"/>
  <c r="KGO88" i="8"/>
  <c r="KGN88" i="8"/>
  <c r="KGM88" i="8"/>
  <c r="KGL88" i="8"/>
  <c r="KGK88" i="8"/>
  <c r="KGJ88" i="8"/>
  <c r="KGI88" i="8"/>
  <c r="KGH88" i="8"/>
  <c r="KGG88" i="8"/>
  <c r="KGF88" i="8"/>
  <c r="KGE88" i="8"/>
  <c r="KGD88" i="8"/>
  <c r="KGC88" i="8"/>
  <c r="KGB88" i="8"/>
  <c r="KGA88" i="8"/>
  <c r="KFZ88" i="8"/>
  <c r="KFY88" i="8"/>
  <c r="KFX88" i="8"/>
  <c r="KFW88" i="8"/>
  <c r="KFV88" i="8"/>
  <c r="KFU88" i="8"/>
  <c r="KFT88" i="8"/>
  <c r="KFS88" i="8"/>
  <c r="KFR88" i="8"/>
  <c r="KFQ88" i="8"/>
  <c r="KFP88" i="8"/>
  <c r="KFO88" i="8"/>
  <c r="KFN88" i="8"/>
  <c r="KFM88" i="8"/>
  <c r="KFL88" i="8"/>
  <c r="KFK88" i="8"/>
  <c r="KFJ88" i="8"/>
  <c r="KFI88" i="8"/>
  <c r="KFH88" i="8"/>
  <c r="KFG88" i="8"/>
  <c r="KFF88" i="8"/>
  <c r="KFE88" i="8"/>
  <c r="KFD88" i="8"/>
  <c r="KFC88" i="8"/>
  <c r="KFB88" i="8"/>
  <c r="KFA88" i="8"/>
  <c r="KEZ88" i="8"/>
  <c r="KEY88" i="8"/>
  <c r="KEX88" i="8"/>
  <c r="KEW88" i="8"/>
  <c r="KEV88" i="8"/>
  <c r="KEU88" i="8"/>
  <c r="KET88" i="8"/>
  <c r="KES88" i="8"/>
  <c r="KER88" i="8"/>
  <c r="KEQ88" i="8"/>
  <c r="KEP88" i="8"/>
  <c r="KEO88" i="8"/>
  <c r="KEN88" i="8"/>
  <c r="KEM88" i="8"/>
  <c r="KEL88" i="8"/>
  <c r="KEK88" i="8"/>
  <c r="KEJ88" i="8"/>
  <c r="KEI88" i="8"/>
  <c r="KEH88" i="8"/>
  <c r="KEG88" i="8"/>
  <c r="KEF88" i="8"/>
  <c r="KEE88" i="8"/>
  <c r="KED88" i="8"/>
  <c r="KEC88" i="8"/>
  <c r="KEB88" i="8"/>
  <c r="KEA88" i="8"/>
  <c r="KDZ88" i="8"/>
  <c r="KDY88" i="8"/>
  <c r="KDX88" i="8"/>
  <c r="KDW88" i="8"/>
  <c r="KDV88" i="8"/>
  <c r="KDU88" i="8"/>
  <c r="KDT88" i="8"/>
  <c r="KDS88" i="8"/>
  <c r="KDR88" i="8"/>
  <c r="KDQ88" i="8"/>
  <c r="KDP88" i="8"/>
  <c r="KDO88" i="8"/>
  <c r="KDN88" i="8"/>
  <c r="KDM88" i="8"/>
  <c r="KDL88" i="8"/>
  <c r="KDK88" i="8"/>
  <c r="KDJ88" i="8"/>
  <c r="KDI88" i="8"/>
  <c r="KDH88" i="8"/>
  <c r="KDG88" i="8"/>
  <c r="KDF88" i="8"/>
  <c r="KDE88" i="8"/>
  <c r="KDD88" i="8"/>
  <c r="KDC88" i="8"/>
  <c r="KDB88" i="8"/>
  <c r="KDA88" i="8"/>
  <c r="KCZ88" i="8"/>
  <c r="KCY88" i="8"/>
  <c r="KCX88" i="8"/>
  <c r="KCW88" i="8"/>
  <c r="KCV88" i="8"/>
  <c r="KCU88" i="8"/>
  <c r="KCT88" i="8"/>
  <c r="KCS88" i="8"/>
  <c r="KCR88" i="8"/>
  <c r="KCQ88" i="8"/>
  <c r="KCP88" i="8"/>
  <c r="KCO88" i="8"/>
  <c r="KCN88" i="8"/>
  <c r="KCM88" i="8"/>
  <c r="KCL88" i="8"/>
  <c r="KCK88" i="8"/>
  <c r="KCJ88" i="8"/>
  <c r="KCI88" i="8"/>
  <c r="KCH88" i="8"/>
  <c r="KCG88" i="8"/>
  <c r="KCF88" i="8"/>
  <c r="KCE88" i="8"/>
  <c r="KCD88" i="8"/>
  <c r="KCC88" i="8"/>
  <c r="KCB88" i="8"/>
  <c r="KCA88" i="8"/>
  <c r="KBZ88" i="8"/>
  <c r="KBY88" i="8"/>
  <c r="KBX88" i="8"/>
  <c r="KBW88" i="8"/>
  <c r="KBV88" i="8"/>
  <c r="KBU88" i="8"/>
  <c r="KBT88" i="8"/>
  <c r="KBS88" i="8"/>
  <c r="KBR88" i="8"/>
  <c r="KBQ88" i="8"/>
  <c r="KBP88" i="8"/>
  <c r="KBO88" i="8"/>
  <c r="KBN88" i="8"/>
  <c r="KBM88" i="8"/>
  <c r="KBL88" i="8"/>
  <c r="KBK88" i="8"/>
  <c r="KBJ88" i="8"/>
  <c r="KBI88" i="8"/>
  <c r="KBH88" i="8"/>
  <c r="KBG88" i="8"/>
  <c r="KBF88" i="8"/>
  <c r="KBE88" i="8"/>
  <c r="KBD88" i="8"/>
  <c r="KBC88" i="8"/>
  <c r="KBB88" i="8"/>
  <c r="KBA88" i="8"/>
  <c r="KAZ88" i="8"/>
  <c r="KAY88" i="8"/>
  <c r="KAX88" i="8"/>
  <c r="KAW88" i="8"/>
  <c r="KAV88" i="8"/>
  <c r="KAU88" i="8"/>
  <c r="KAT88" i="8"/>
  <c r="KAS88" i="8"/>
  <c r="KAR88" i="8"/>
  <c r="KAQ88" i="8"/>
  <c r="KAP88" i="8"/>
  <c r="KAO88" i="8"/>
  <c r="KAN88" i="8"/>
  <c r="KAM88" i="8"/>
  <c r="KAL88" i="8"/>
  <c r="KAK88" i="8"/>
  <c r="KAJ88" i="8"/>
  <c r="KAI88" i="8"/>
  <c r="KAH88" i="8"/>
  <c r="KAG88" i="8"/>
  <c r="KAF88" i="8"/>
  <c r="KAE88" i="8"/>
  <c r="KAD88" i="8"/>
  <c r="KAC88" i="8"/>
  <c r="KAB88" i="8"/>
  <c r="KAA88" i="8"/>
  <c r="JZZ88" i="8"/>
  <c r="JZY88" i="8"/>
  <c r="JZX88" i="8"/>
  <c r="JZW88" i="8"/>
  <c r="JZV88" i="8"/>
  <c r="JZU88" i="8"/>
  <c r="JZT88" i="8"/>
  <c r="JZS88" i="8"/>
  <c r="JZR88" i="8"/>
  <c r="JZQ88" i="8"/>
  <c r="JZP88" i="8"/>
  <c r="JZO88" i="8"/>
  <c r="JZN88" i="8"/>
  <c r="JZM88" i="8"/>
  <c r="JZL88" i="8"/>
  <c r="JZK88" i="8"/>
  <c r="JZJ88" i="8"/>
  <c r="JZI88" i="8"/>
  <c r="JZH88" i="8"/>
  <c r="JZG88" i="8"/>
  <c r="JZF88" i="8"/>
  <c r="JZE88" i="8"/>
  <c r="JZD88" i="8"/>
  <c r="JZC88" i="8"/>
  <c r="JZB88" i="8"/>
  <c r="JZA88" i="8"/>
  <c r="JYZ88" i="8"/>
  <c r="JYY88" i="8"/>
  <c r="JYX88" i="8"/>
  <c r="JYW88" i="8"/>
  <c r="JYV88" i="8"/>
  <c r="JYU88" i="8"/>
  <c r="JYT88" i="8"/>
  <c r="JYS88" i="8"/>
  <c r="JYR88" i="8"/>
  <c r="JYQ88" i="8"/>
  <c r="JYP88" i="8"/>
  <c r="JYO88" i="8"/>
  <c r="JYN88" i="8"/>
  <c r="JYM88" i="8"/>
  <c r="JYL88" i="8"/>
  <c r="JYK88" i="8"/>
  <c r="JYJ88" i="8"/>
  <c r="JYI88" i="8"/>
  <c r="JYH88" i="8"/>
  <c r="JYG88" i="8"/>
  <c r="JYF88" i="8"/>
  <c r="JYE88" i="8"/>
  <c r="JYD88" i="8"/>
  <c r="JYC88" i="8"/>
  <c r="JYB88" i="8"/>
  <c r="JYA88" i="8"/>
  <c r="JXZ88" i="8"/>
  <c r="JXY88" i="8"/>
  <c r="JXX88" i="8"/>
  <c r="JXW88" i="8"/>
  <c r="JXV88" i="8"/>
  <c r="JXU88" i="8"/>
  <c r="JXT88" i="8"/>
  <c r="JXS88" i="8"/>
  <c r="JXR88" i="8"/>
  <c r="JXQ88" i="8"/>
  <c r="JXP88" i="8"/>
  <c r="JXO88" i="8"/>
  <c r="JXN88" i="8"/>
  <c r="JXM88" i="8"/>
  <c r="JXL88" i="8"/>
  <c r="JXK88" i="8"/>
  <c r="JXJ88" i="8"/>
  <c r="JXI88" i="8"/>
  <c r="JXH88" i="8"/>
  <c r="JXG88" i="8"/>
  <c r="JXF88" i="8"/>
  <c r="JXE88" i="8"/>
  <c r="JXD88" i="8"/>
  <c r="JXC88" i="8"/>
  <c r="JXB88" i="8"/>
  <c r="JXA88" i="8"/>
  <c r="JWZ88" i="8"/>
  <c r="JWY88" i="8"/>
  <c r="JWX88" i="8"/>
  <c r="JWW88" i="8"/>
  <c r="JWV88" i="8"/>
  <c r="JWU88" i="8"/>
  <c r="JWT88" i="8"/>
  <c r="JWS88" i="8"/>
  <c r="JWR88" i="8"/>
  <c r="JWQ88" i="8"/>
  <c r="JWP88" i="8"/>
  <c r="JWO88" i="8"/>
  <c r="JWN88" i="8"/>
  <c r="JWM88" i="8"/>
  <c r="JWL88" i="8"/>
  <c r="JWK88" i="8"/>
  <c r="JWJ88" i="8"/>
  <c r="JWI88" i="8"/>
  <c r="JWH88" i="8"/>
  <c r="JWG88" i="8"/>
  <c r="JWF88" i="8"/>
  <c r="JWE88" i="8"/>
  <c r="JWD88" i="8"/>
  <c r="JWC88" i="8"/>
  <c r="JWB88" i="8"/>
  <c r="JWA88" i="8"/>
  <c r="JVZ88" i="8"/>
  <c r="JVY88" i="8"/>
  <c r="JVX88" i="8"/>
  <c r="JVW88" i="8"/>
  <c r="JVV88" i="8"/>
  <c r="JVU88" i="8"/>
  <c r="JVT88" i="8"/>
  <c r="JVS88" i="8"/>
  <c r="JVR88" i="8"/>
  <c r="JVQ88" i="8"/>
  <c r="JVP88" i="8"/>
  <c r="JVO88" i="8"/>
  <c r="JVN88" i="8"/>
  <c r="JVM88" i="8"/>
  <c r="JVL88" i="8"/>
  <c r="JVK88" i="8"/>
  <c r="JVJ88" i="8"/>
  <c r="JVI88" i="8"/>
  <c r="JVH88" i="8"/>
  <c r="JVG88" i="8"/>
  <c r="JVF88" i="8"/>
  <c r="JVE88" i="8"/>
  <c r="JVD88" i="8"/>
  <c r="JVC88" i="8"/>
  <c r="JVB88" i="8"/>
  <c r="JVA88" i="8"/>
  <c r="JUZ88" i="8"/>
  <c r="JUY88" i="8"/>
  <c r="JUX88" i="8"/>
  <c r="JUW88" i="8"/>
  <c r="JUV88" i="8"/>
  <c r="JUU88" i="8"/>
  <c r="JUT88" i="8"/>
  <c r="JUS88" i="8"/>
  <c r="JUR88" i="8"/>
  <c r="JUQ88" i="8"/>
  <c r="JUP88" i="8"/>
  <c r="JUO88" i="8"/>
  <c r="JUN88" i="8"/>
  <c r="JUM88" i="8"/>
  <c r="JUL88" i="8"/>
  <c r="JUK88" i="8"/>
  <c r="JUJ88" i="8"/>
  <c r="JUI88" i="8"/>
  <c r="JUH88" i="8"/>
  <c r="JUG88" i="8"/>
  <c r="JUF88" i="8"/>
  <c r="JUE88" i="8"/>
  <c r="JUD88" i="8"/>
  <c r="JUC88" i="8"/>
  <c r="JUB88" i="8"/>
  <c r="JUA88" i="8"/>
  <c r="JTZ88" i="8"/>
  <c r="JTY88" i="8"/>
  <c r="JTX88" i="8"/>
  <c r="JTW88" i="8"/>
  <c r="JTV88" i="8"/>
  <c r="JTU88" i="8"/>
  <c r="JTT88" i="8"/>
  <c r="JTS88" i="8"/>
  <c r="JTR88" i="8"/>
  <c r="JTQ88" i="8"/>
  <c r="JTP88" i="8"/>
  <c r="JTO88" i="8"/>
  <c r="JTN88" i="8"/>
  <c r="JTM88" i="8"/>
  <c r="JTL88" i="8"/>
  <c r="JTK88" i="8"/>
  <c r="JTJ88" i="8"/>
  <c r="JTI88" i="8"/>
  <c r="JTH88" i="8"/>
  <c r="JTG88" i="8"/>
  <c r="JTF88" i="8"/>
  <c r="JTE88" i="8"/>
  <c r="JTD88" i="8"/>
  <c r="JTC88" i="8"/>
  <c r="JTB88" i="8"/>
  <c r="JTA88" i="8"/>
  <c r="JSZ88" i="8"/>
  <c r="JSY88" i="8"/>
  <c r="JSX88" i="8"/>
  <c r="JSW88" i="8"/>
  <c r="JSV88" i="8"/>
  <c r="JSU88" i="8"/>
  <c r="JST88" i="8"/>
  <c r="JSS88" i="8"/>
  <c r="JSR88" i="8"/>
  <c r="JSQ88" i="8"/>
  <c r="JSP88" i="8"/>
  <c r="JSO88" i="8"/>
  <c r="JSN88" i="8"/>
  <c r="JSM88" i="8"/>
  <c r="JSL88" i="8"/>
  <c r="JSK88" i="8"/>
  <c r="JSJ88" i="8"/>
  <c r="JSI88" i="8"/>
  <c r="JSH88" i="8"/>
  <c r="JSG88" i="8"/>
  <c r="JSF88" i="8"/>
  <c r="JSE88" i="8"/>
  <c r="JSD88" i="8"/>
  <c r="JSC88" i="8"/>
  <c r="JSB88" i="8"/>
  <c r="JSA88" i="8"/>
  <c r="JRZ88" i="8"/>
  <c r="JRY88" i="8"/>
  <c r="JRX88" i="8"/>
  <c r="JRW88" i="8"/>
  <c r="JRV88" i="8"/>
  <c r="JRU88" i="8"/>
  <c r="JRT88" i="8"/>
  <c r="JRS88" i="8"/>
  <c r="JRR88" i="8"/>
  <c r="JRQ88" i="8"/>
  <c r="JRP88" i="8"/>
  <c r="JRO88" i="8"/>
  <c r="JRN88" i="8"/>
  <c r="JRM88" i="8"/>
  <c r="JRL88" i="8"/>
  <c r="JRK88" i="8"/>
  <c r="JRJ88" i="8"/>
  <c r="JRI88" i="8"/>
  <c r="JRH88" i="8"/>
  <c r="JRG88" i="8"/>
  <c r="JRF88" i="8"/>
  <c r="JRE88" i="8"/>
  <c r="JRD88" i="8"/>
  <c r="JRC88" i="8"/>
  <c r="JRB88" i="8"/>
  <c r="JRA88" i="8"/>
  <c r="JQZ88" i="8"/>
  <c r="JQY88" i="8"/>
  <c r="JQX88" i="8"/>
  <c r="JQW88" i="8"/>
  <c r="JQV88" i="8"/>
  <c r="JQU88" i="8"/>
  <c r="JQT88" i="8"/>
  <c r="JQS88" i="8"/>
  <c r="JQR88" i="8"/>
  <c r="JQQ88" i="8"/>
  <c r="JQP88" i="8"/>
  <c r="JQO88" i="8"/>
  <c r="JQN88" i="8"/>
  <c r="JQM88" i="8"/>
  <c r="JQL88" i="8"/>
  <c r="JQK88" i="8"/>
  <c r="JQJ88" i="8"/>
  <c r="JQI88" i="8"/>
  <c r="JQH88" i="8"/>
  <c r="JQG88" i="8"/>
  <c r="JQF88" i="8"/>
  <c r="JQE88" i="8"/>
  <c r="JQD88" i="8"/>
  <c r="JQC88" i="8"/>
  <c r="JQB88" i="8"/>
  <c r="JQA88" i="8"/>
  <c r="JPZ88" i="8"/>
  <c r="JPY88" i="8"/>
  <c r="JPX88" i="8"/>
  <c r="JPW88" i="8"/>
  <c r="JPV88" i="8"/>
  <c r="JPU88" i="8"/>
  <c r="JPT88" i="8"/>
  <c r="JPS88" i="8"/>
  <c r="JPR88" i="8"/>
  <c r="JPQ88" i="8"/>
  <c r="JPP88" i="8"/>
  <c r="JPO88" i="8"/>
  <c r="JPN88" i="8"/>
  <c r="JPM88" i="8"/>
  <c r="JPL88" i="8"/>
  <c r="JPK88" i="8"/>
  <c r="JPJ88" i="8"/>
  <c r="JPI88" i="8"/>
  <c r="JPH88" i="8"/>
  <c r="JPG88" i="8"/>
  <c r="JPF88" i="8"/>
  <c r="JPE88" i="8"/>
  <c r="JPD88" i="8"/>
  <c r="JPC88" i="8"/>
  <c r="JPB88" i="8"/>
  <c r="JPA88" i="8"/>
  <c r="JOZ88" i="8"/>
  <c r="JOY88" i="8"/>
  <c r="JOX88" i="8"/>
  <c r="JOW88" i="8"/>
  <c r="JOV88" i="8"/>
  <c r="JOU88" i="8"/>
  <c r="JOT88" i="8"/>
  <c r="JOS88" i="8"/>
  <c r="JOR88" i="8"/>
  <c r="JOQ88" i="8"/>
  <c r="JOP88" i="8"/>
  <c r="JOO88" i="8"/>
  <c r="JON88" i="8"/>
  <c r="JOM88" i="8"/>
  <c r="JOL88" i="8"/>
  <c r="JOK88" i="8"/>
  <c r="JOJ88" i="8"/>
  <c r="JOI88" i="8"/>
  <c r="JOH88" i="8"/>
  <c r="JOG88" i="8"/>
  <c r="JOF88" i="8"/>
  <c r="JOE88" i="8"/>
  <c r="JOD88" i="8"/>
  <c r="JOC88" i="8"/>
  <c r="JOB88" i="8"/>
  <c r="JOA88" i="8"/>
  <c r="JNZ88" i="8"/>
  <c r="JNY88" i="8"/>
  <c r="JNX88" i="8"/>
  <c r="JNW88" i="8"/>
  <c r="JNV88" i="8"/>
  <c r="JNU88" i="8"/>
  <c r="JNT88" i="8"/>
  <c r="JNS88" i="8"/>
  <c r="JNR88" i="8"/>
  <c r="JNQ88" i="8"/>
  <c r="JNP88" i="8"/>
  <c r="JNO88" i="8"/>
  <c r="JNN88" i="8"/>
  <c r="JNM88" i="8"/>
  <c r="JNL88" i="8"/>
  <c r="JNK88" i="8"/>
  <c r="JNJ88" i="8"/>
  <c r="JNI88" i="8"/>
  <c r="JNH88" i="8"/>
  <c r="JNG88" i="8"/>
  <c r="JNF88" i="8"/>
  <c r="JNE88" i="8"/>
  <c r="JND88" i="8"/>
  <c r="JNC88" i="8"/>
  <c r="JNB88" i="8"/>
  <c r="JNA88" i="8"/>
  <c r="JMZ88" i="8"/>
  <c r="JMY88" i="8"/>
  <c r="JMX88" i="8"/>
  <c r="JMW88" i="8"/>
  <c r="JMV88" i="8"/>
  <c r="JMU88" i="8"/>
  <c r="JMT88" i="8"/>
  <c r="JMS88" i="8"/>
  <c r="JMR88" i="8"/>
  <c r="JMQ88" i="8"/>
  <c r="JMP88" i="8"/>
  <c r="JMO88" i="8"/>
  <c r="JMN88" i="8"/>
  <c r="JMM88" i="8"/>
  <c r="JML88" i="8"/>
  <c r="JMK88" i="8"/>
  <c r="JMJ88" i="8"/>
  <c r="JMI88" i="8"/>
  <c r="JMH88" i="8"/>
  <c r="JMG88" i="8"/>
  <c r="JMF88" i="8"/>
  <c r="JME88" i="8"/>
  <c r="JMD88" i="8"/>
  <c r="JMC88" i="8"/>
  <c r="JMB88" i="8"/>
  <c r="JMA88" i="8"/>
  <c r="JLZ88" i="8"/>
  <c r="JLY88" i="8"/>
  <c r="JLX88" i="8"/>
  <c r="JLW88" i="8"/>
  <c r="JLV88" i="8"/>
  <c r="JLU88" i="8"/>
  <c r="JLT88" i="8"/>
  <c r="JLS88" i="8"/>
  <c r="JLR88" i="8"/>
  <c r="JLQ88" i="8"/>
  <c r="JLP88" i="8"/>
  <c r="JLO88" i="8"/>
  <c r="JLN88" i="8"/>
  <c r="JLM88" i="8"/>
  <c r="JLL88" i="8"/>
  <c r="JLK88" i="8"/>
  <c r="JLJ88" i="8"/>
  <c r="JLI88" i="8"/>
  <c r="JLH88" i="8"/>
  <c r="JLG88" i="8"/>
  <c r="JLF88" i="8"/>
  <c r="JLE88" i="8"/>
  <c r="JLD88" i="8"/>
  <c r="JLC88" i="8"/>
  <c r="JLB88" i="8"/>
  <c r="JLA88" i="8"/>
  <c r="JKZ88" i="8"/>
  <c r="JKY88" i="8"/>
  <c r="JKX88" i="8"/>
  <c r="JKW88" i="8"/>
  <c r="JKV88" i="8"/>
  <c r="JKU88" i="8"/>
  <c r="JKT88" i="8"/>
  <c r="JKS88" i="8"/>
  <c r="JKR88" i="8"/>
  <c r="JKQ88" i="8"/>
  <c r="JKP88" i="8"/>
  <c r="JKO88" i="8"/>
  <c r="JKN88" i="8"/>
  <c r="JKM88" i="8"/>
  <c r="JKL88" i="8"/>
  <c r="JKK88" i="8"/>
  <c r="JKJ88" i="8"/>
  <c r="JKI88" i="8"/>
  <c r="JKH88" i="8"/>
  <c r="JKG88" i="8"/>
  <c r="JKF88" i="8"/>
  <c r="JKE88" i="8"/>
  <c r="JKD88" i="8"/>
  <c r="JKC88" i="8"/>
  <c r="JKB88" i="8"/>
  <c r="JKA88" i="8"/>
  <c r="JJZ88" i="8"/>
  <c r="JJY88" i="8"/>
  <c r="JJX88" i="8"/>
  <c r="JJW88" i="8"/>
  <c r="JJV88" i="8"/>
  <c r="JJU88" i="8"/>
  <c r="JJT88" i="8"/>
  <c r="JJS88" i="8"/>
  <c r="JJR88" i="8"/>
  <c r="JJQ88" i="8"/>
  <c r="JJP88" i="8"/>
  <c r="JJO88" i="8"/>
  <c r="JJN88" i="8"/>
  <c r="JJM88" i="8"/>
  <c r="JJL88" i="8"/>
  <c r="JJK88" i="8"/>
  <c r="JJJ88" i="8"/>
  <c r="JJI88" i="8"/>
  <c r="JJH88" i="8"/>
  <c r="JJG88" i="8"/>
  <c r="JJF88" i="8"/>
  <c r="JJE88" i="8"/>
  <c r="JJD88" i="8"/>
  <c r="JJC88" i="8"/>
  <c r="JJB88" i="8"/>
  <c r="JJA88" i="8"/>
  <c r="JIZ88" i="8"/>
  <c r="JIY88" i="8"/>
  <c r="JIX88" i="8"/>
  <c r="JIW88" i="8"/>
  <c r="JIV88" i="8"/>
  <c r="JIU88" i="8"/>
  <c r="JIT88" i="8"/>
  <c r="JIS88" i="8"/>
  <c r="JIR88" i="8"/>
  <c r="JIQ88" i="8"/>
  <c r="JIP88" i="8"/>
  <c r="JIO88" i="8"/>
  <c r="JIN88" i="8"/>
  <c r="JIM88" i="8"/>
  <c r="JIL88" i="8"/>
  <c r="JIK88" i="8"/>
  <c r="JIJ88" i="8"/>
  <c r="JII88" i="8"/>
  <c r="JIH88" i="8"/>
  <c r="JIG88" i="8"/>
  <c r="JIF88" i="8"/>
  <c r="JIE88" i="8"/>
  <c r="JID88" i="8"/>
  <c r="JIC88" i="8"/>
  <c r="JIB88" i="8"/>
  <c r="JIA88" i="8"/>
  <c r="JHZ88" i="8"/>
  <c r="JHY88" i="8"/>
  <c r="JHX88" i="8"/>
  <c r="JHW88" i="8"/>
  <c r="JHV88" i="8"/>
  <c r="JHU88" i="8"/>
  <c r="JHT88" i="8"/>
  <c r="JHS88" i="8"/>
  <c r="JHR88" i="8"/>
  <c r="JHQ88" i="8"/>
  <c r="JHP88" i="8"/>
  <c r="JHO88" i="8"/>
  <c r="JHN88" i="8"/>
  <c r="JHM88" i="8"/>
  <c r="JHL88" i="8"/>
  <c r="JHK88" i="8"/>
  <c r="JHJ88" i="8"/>
  <c r="JHI88" i="8"/>
  <c r="JHH88" i="8"/>
  <c r="JHG88" i="8"/>
  <c r="JHF88" i="8"/>
  <c r="JHE88" i="8"/>
  <c r="JHD88" i="8"/>
  <c r="JHC88" i="8"/>
  <c r="JHB88" i="8"/>
  <c r="JHA88" i="8"/>
  <c r="JGZ88" i="8"/>
  <c r="JGY88" i="8"/>
  <c r="JGX88" i="8"/>
  <c r="JGW88" i="8"/>
  <c r="JGV88" i="8"/>
  <c r="JGU88" i="8"/>
  <c r="JGT88" i="8"/>
  <c r="JGS88" i="8"/>
  <c r="JGR88" i="8"/>
  <c r="JGQ88" i="8"/>
  <c r="JGP88" i="8"/>
  <c r="JGO88" i="8"/>
  <c r="JGN88" i="8"/>
  <c r="JGM88" i="8"/>
  <c r="JGL88" i="8"/>
  <c r="JGK88" i="8"/>
  <c r="JGJ88" i="8"/>
  <c r="JGI88" i="8"/>
  <c r="JGH88" i="8"/>
  <c r="JGG88" i="8"/>
  <c r="JGF88" i="8"/>
  <c r="JGE88" i="8"/>
  <c r="JGD88" i="8"/>
  <c r="JGC88" i="8"/>
  <c r="JGB88" i="8"/>
  <c r="JGA88" i="8"/>
  <c r="JFZ88" i="8"/>
  <c r="JFY88" i="8"/>
  <c r="JFX88" i="8"/>
  <c r="JFW88" i="8"/>
  <c r="JFV88" i="8"/>
  <c r="JFU88" i="8"/>
  <c r="JFT88" i="8"/>
  <c r="JFS88" i="8"/>
  <c r="JFR88" i="8"/>
  <c r="JFQ88" i="8"/>
  <c r="JFP88" i="8"/>
  <c r="JFO88" i="8"/>
  <c r="JFN88" i="8"/>
  <c r="JFM88" i="8"/>
  <c r="JFL88" i="8"/>
  <c r="JFK88" i="8"/>
  <c r="JFJ88" i="8"/>
  <c r="JFI88" i="8"/>
  <c r="JFH88" i="8"/>
  <c r="JFG88" i="8"/>
  <c r="JFF88" i="8"/>
  <c r="JFE88" i="8"/>
  <c r="JFD88" i="8"/>
  <c r="JFC88" i="8"/>
  <c r="JFB88" i="8"/>
  <c r="JFA88" i="8"/>
  <c r="JEZ88" i="8"/>
  <c r="JEY88" i="8"/>
  <c r="JEX88" i="8"/>
  <c r="JEW88" i="8"/>
  <c r="JEV88" i="8"/>
  <c r="JEU88" i="8"/>
  <c r="JET88" i="8"/>
  <c r="JES88" i="8"/>
  <c r="JER88" i="8"/>
  <c r="JEQ88" i="8"/>
  <c r="JEP88" i="8"/>
  <c r="JEO88" i="8"/>
  <c r="JEN88" i="8"/>
  <c r="JEM88" i="8"/>
  <c r="JEL88" i="8"/>
  <c r="JEK88" i="8"/>
  <c r="JEJ88" i="8"/>
  <c r="JEI88" i="8"/>
  <c r="JEH88" i="8"/>
  <c r="JEG88" i="8"/>
  <c r="JEF88" i="8"/>
  <c r="JEE88" i="8"/>
  <c r="JED88" i="8"/>
  <c r="JEC88" i="8"/>
  <c r="JEB88" i="8"/>
  <c r="JEA88" i="8"/>
  <c r="JDZ88" i="8"/>
  <c r="JDY88" i="8"/>
  <c r="JDX88" i="8"/>
  <c r="JDW88" i="8"/>
  <c r="JDV88" i="8"/>
  <c r="JDU88" i="8"/>
  <c r="JDT88" i="8"/>
  <c r="JDS88" i="8"/>
  <c r="JDR88" i="8"/>
  <c r="JDQ88" i="8"/>
  <c r="JDP88" i="8"/>
  <c r="JDO88" i="8"/>
  <c r="JDN88" i="8"/>
  <c r="JDM88" i="8"/>
  <c r="JDL88" i="8"/>
  <c r="JDK88" i="8"/>
  <c r="JDJ88" i="8"/>
  <c r="JDI88" i="8"/>
  <c r="JDH88" i="8"/>
  <c r="JDG88" i="8"/>
  <c r="JDF88" i="8"/>
  <c r="JDE88" i="8"/>
  <c r="JDD88" i="8"/>
  <c r="JDC88" i="8"/>
  <c r="JDB88" i="8"/>
  <c r="JDA88" i="8"/>
  <c r="JCZ88" i="8"/>
  <c r="JCY88" i="8"/>
  <c r="JCX88" i="8"/>
  <c r="JCW88" i="8"/>
  <c r="JCV88" i="8"/>
  <c r="JCU88" i="8"/>
  <c r="JCT88" i="8"/>
  <c r="JCS88" i="8"/>
  <c r="JCR88" i="8"/>
  <c r="JCQ88" i="8"/>
  <c r="JCP88" i="8"/>
  <c r="JCO88" i="8"/>
  <c r="JCN88" i="8"/>
  <c r="JCM88" i="8"/>
  <c r="JCL88" i="8"/>
  <c r="JCK88" i="8"/>
  <c r="JCJ88" i="8"/>
  <c r="JCI88" i="8"/>
  <c r="JCH88" i="8"/>
  <c r="JCG88" i="8"/>
  <c r="JCF88" i="8"/>
  <c r="JCE88" i="8"/>
  <c r="JCD88" i="8"/>
  <c r="JCC88" i="8"/>
  <c r="JCB88" i="8"/>
  <c r="JCA88" i="8"/>
  <c r="JBZ88" i="8"/>
  <c r="JBY88" i="8"/>
  <c r="JBX88" i="8"/>
  <c r="JBW88" i="8"/>
  <c r="JBV88" i="8"/>
  <c r="JBU88" i="8"/>
  <c r="JBT88" i="8"/>
  <c r="JBS88" i="8"/>
  <c r="JBR88" i="8"/>
  <c r="JBQ88" i="8"/>
  <c r="JBP88" i="8"/>
  <c r="JBO88" i="8"/>
  <c r="JBN88" i="8"/>
  <c r="JBM88" i="8"/>
  <c r="JBL88" i="8"/>
  <c r="JBK88" i="8"/>
  <c r="JBJ88" i="8"/>
  <c r="JBI88" i="8"/>
  <c r="JBH88" i="8"/>
  <c r="JBG88" i="8"/>
  <c r="JBF88" i="8"/>
  <c r="JBE88" i="8"/>
  <c r="JBD88" i="8"/>
  <c r="JBC88" i="8"/>
  <c r="JBB88" i="8"/>
  <c r="JBA88" i="8"/>
  <c r="JAZ88" i="8"/>
  <c r="JAY88" i="8"/>
  <c r="JAX88" i="8"/>
  <c r="JAW88" i="8"/>
  <c r="JAV88" i="8"/>
  <c r="JAU88" i="8"/>
  <c r="JAT88" i="8"/>
  <c r="JAS88" i="8"/>
  <c r="JAR88" i="8"/>
  <c r="JAQ88" i="8"/>
  <c r="JAP88" i="8"/>
  <c r="JAO88" i="8"/>
  <c r="JAN88" i="8"/>
  <c r="JAM88" i="8"/>
  <c r="JAL88" i="8"/>
  <c r="JAK88" i="8"/>
  <c r="JAJ88" i="8"/>
  <c r="JAI88" i="8"/>
  <c r="JAH88" i="8"/>
  <c r="JAG88" i="8"/>
  <c r="JAF88" i="8"/>
  <c r="JAE88" i="8"/>
  <c r="JAD88" i="8"/>
  <c r="JAC88" i="8"/>
  <c r="JAB88" i="8"/>
  <c r="JAA88" i="8"/>
  <c r="IZZ88" i="8"/>
  <c r="IZY88" i="8"/>
  <c r="IZX88" i="8"/>
  <c r="IZW88" i="8"/>
  <c r="IZV88" i="8"/>
  <c r="IZU88" i="8"/>
  <c r="IZT88" i="8"/>
  <c r="IZS88" i="8"/>
  <c r="IZR88" i="8"/>
  <c r="IZQ88" i="8"/>
  <c r="IZP88" i="8"/>
  <c r="IZO88" i="8"/>
  <c r="IZN88" i="8"/>
  <c r="IZM88" i="8"/>
  <c r="IZL88" i="8"/>
  <c r="IZK88" i="8"/>
  <c r="IZJ88" i="8"/>
  <c r="IZI88" i="8"/>
  <c r="IZH88" i="8"/>
  <c r="IZG88" i="8"/>
  <c r="IZF88" i="8"/>
  <c r="IZE88" i="8"/>
  <c r="IZD88" i="8"/>
  <c r="IZC88" i="8"/>
  <c r="IZB88" i="8"/>
  <c r="IZA88" i="8"/>
  <c r="IYZ88" i="8"/>
  <c r="IYY88" i="8"/>
  <c r="IYX88" i="8"/>
  <c r="IYW88" i="8"/>
  <c r="IYV88" i="8"/>
  <c r="IYU88" i="8"/>
  <c r="IYT88" i="8"/>
  <c r="IYS88" i="8"/>
  <c r="IYR88" i="8"/>
  <c r="IYQ88" i="8"/>
  <c r="IYP88" i="8"/>
  <c r="IYO88" i="8"/>
  <c r="IYN88" i="8"/>
  <c r="IYM88" i="8"/>
  <c r="IYL88" i="8"/>
  <c r="IYK88" i="8"/>
  <c r="IYJ88" i="8"/>
  <c r="IYI88" i="8"/>
  <c r="IYH88" i="8"/>
  <c r="IYG88" i="8"/>
  <c r="IYF88" i="8"/>
  <c r="IYE88" i="8"/>
  <c r="IYD88" i="8"/>
  <c r="IYC88" i="8"/>
  <c r="IYB88" i="8"/>
  <c r="IYA88" i="8"/>
  <c r="IXZ88" i="8"/>
  <c r="IXY88" i="8"/>
  <c r="IXX88" i="8"/>
  <c r="IXW88" i="8"/>
  <c r="IXV88" i="8"/>
  <c r="IXU88" i="8"/>
  <c r="IXT88" i="8"/>
  <c r="IXS88" i="8"/>
  <c r="IXR88" i="8"/>
  <c r="IXQ88" i="8"/>
  <c r="IXP88" i="8"/>
  <c r="IXO88" i="8"/>
  <c r="IXN88" i="8"/>
  <c r="IXM88" i="8"/>
  <c r="IXL88" i="8"/>
  <c r="IXK88" i="8"/>
  <c r="IXJ88" i="8"/>
  <c r="IXI88" i="8"/>
  <c r="IXH88" i="8"/>
  <c r="IXG88" i="8"/>
  <c r="IXF88" i="8"/>
  <c r="IXE88" i="8"/>
  <c r="IXD88" i="8"/>
  <c r="IXC88" i="8"/>
  <c r="IXB88" i="8"/>
  <c r="IXA88" i="8"/>
  <c r="IWZ88" i="8"/>
  <c r="IWY88" i="8"/>
  <c r="IWX88" i="8"/>
  <c r="IWW88" i="8"/>
  <c r="IWV88" i="8"/>
  <c r="IWU88" i="8"/>
  <c r="IWT88" i="8"/>
  <c r="IWS88" i="8"/>
  <c r="IWR88" i="8"/>
  <c r="IWQ88" i="8"/>
  <c r="IWP88" i="8"/>
  <c r="IWO88" i="8"/>
  <c r="IWN88" i="8"/>
  <c r="IWM88" i="8"/>
  <c r="IWL88" i="8"/>
  <c r="IWK88" i="8"/>
  <c r="IWJ88" i="8"/>
  <c r="IWI88" i="8"/>
  <c r="IWH88" i="8"/>
  <c r="IWG88" i="8"/>
  <c r="IWF88" i="8"/>
  <c r="IWE88" i="8"/>
  <c r="IWD88" i="8"/>
  <c r="IWC88" i="8"/>
  <c r="IWB88" i="8"/>
  <c r="IWA88" i="8"/>
  <c r="IVZ88" i="8"/>
  <c r="IVY88" i="8"/>
  <c r="IVX88" i="8"/>
  <c r="IVW88" i="8"/>
  <c r="IVV88" i="8"/>
  <c r="IVU88" i="8"/>
  <c r="IVT88" i="8"/>
  <c r="IVS88" i="8"/>
  <c r="IVR88" i="8"/>
  <c r="IVQ88" i="8"/>
  <c r="IVP88" i="8"/>
  <c r="IVO88" i="8"/>
  <c r="IVN88" i="8"/>
  <c r="IVM88" i="8"/>
  <c r="IVL88" i="8"/>
  <c r="IVK88" i="8"/>
  <c r="IVJ88" i="8"/>
  <c r="IVI88" i="8"/>
  <c r="IVH88" i="8"/>
  <c r="IVG88" i="8"/>
  <c r="IVF88" i="8"/>
  <c r="IVE88" i="8"/>
  <c r="IVD88" i="8"/>
  <c r="IVC88" i="8"/>
  <c r="IVB88" i="8"/>
  <c r="IVA88" i="8"/>
  <c r="IUZ88" i="8"/>
  <c r="IUY88" i="8"/>
  <c r="IUX88" i="8"/>
  <c r="IUW88" i="8"/>
  <c r="IUV88" i="8"/>
  <c r="IUU88" i="8"/>
  <c r="IUT88" i="8"/>
  <c r="IUS88" i="8"/>
  <c r="IUR88" i="8"/>
  <c r="IUQ88" i="8"/>
  <c r="IUP88" i="8"/>
  <c r="IUO88" i="8"/>
  <c r="IUN88" i="8"/>
  <c r="IUM88" i="8"/>
  <c r="IUL88" i="8"/>
  <c r="IUK88" i="8"/>
  <c r="IUJ88" i="8"/>
  <c r="IUI88" i="8"/>
  <c r="IUH88" i="8"/>
  <c r="IUG88" i="8"/>
  <c r="IUF88" i="8"/>
  <c r="IUE88" i="8"/>
  <c r="IUD88" i="8"/>
  <c r="IUC88" i="8"/>
  <c r="IUB88" i="8"/>
  <c r="IUA88" i="8"/>
  <c r="ITZ88" i="8"/>
  <c r="ITY88" i="8"/>
  <c r="ITX88" i="8"/>
  <c r="ITW88" i="8"/>
  <c r="ITV88" i="8"/>
  <c r="ITU88" i="8"/>
  <c r="ITT88" i="8"/>
  <c r="ITS88" i="8"/>
  <c r="ITR88" i="8"/>
  <c r="ITQ88" i="8"/>
  <c r="ITP88" i="8"/>
  <c r="ITO88" i="8"/>
  <c r="ITN88" i="8"/>
  <c r="ITM88" i="8"/>
  <c r="ITL88" i="8"/>
  <c r="ITK88" i="8"/>
  <c r="ITJ88" i="8"/>
  <c r="ITI88" i="8"/>
  <c r="ITH88" i="8"/>
  <c r="ITG88" i="8"/>
  <c r="ITF88" i="8"/>
  <c r="ITE88" i="8"/>
  <c r="ITD88" i="8"/>
  <c r="ITC88" i="8"/>
  <c r="ITB88" i="8"/>
  <c r="ITA88" i="8"/>
  <c r="ISZ88" i="8"/>
  <c r="ISY88" i="8"/>
  <c r="ISX88" i="8"/>
  <c r="ISW88" i="8"/>
  <c r="ISV88" i="8"/>
  <c r="ISU88" i="8"/>
  <c r="IST88" i="8"/>
  <c r="ISS88" i="8"/>
  <c r="ISR88" i="8"/>
  <c r="ISQ88" i="8"/>
  <c r="ISP88" i="8"/>
  <c r="ISO88" i="8"/>
  <c r="ISN88" i="8"/>
  <c r="ISM88" i="8"/>
  <c r="ISL88" i="8"/>
  <c r="ISK88" i="8"/>
  <c r="ISJ88" i="8"/>
  <c r="ISI88" i="8"/>
  <c r="ISH88" i="8"/>
  <c r="ISG88" i="8"/>
  <c r="ISF88" i="8"/>
  <c r="ISE88" i="8"/>
  <c r="ISD88" i="8"/>
  <c r="ISC88" i="8"/>
  <c r="ISB88" i="8"/>
  <c r="ISA88" i="8"/>
  <c r="IRZ88" i="8"/>
  <c r="IRY88" i="8"/>
  <c r="IRX88" i="8"/>
  <c r="IRW88" i="8"/>
  <c r="IRV88" i="8"/>
  <c r="IRU88" i="8"/>
  <c r="IRT88" i="8"/>
  <c r="IRS88" i="8"/>
  <c r="IRR88" i="8"/>
  <c r="IRQ88" i="8"/>
  <c r="IRP88" i="8"/>
  <c r="IRO88" i="8"/>
  <c r="IRN88" i="8"/>
  <c r="IRM88" i="8"/>
  <c r="IRL88" i="8"/>
  <c r="IRK88" i="8"/>
  <c r="IRJ88" i="8"/>
  <c r="IRI88" i="8"/>
  <c r="IRH88" i="8"/>
  <c r="IRG88" i="8"/>
  <c r="IRF88" i="8"/>
  <c r="IRE88" i="8"/>
  <c r="IRD88" i="8"/>
  <c r="IRC88" i="8"/>
  <c r="IRB88" i="8"/>
  <c r="IRA88" i="8"/>
  <c r="IQZ88" i="8"/>
  <c r="IQY88" i="8"/>
  <c r="IQX88" i="8"/>
  <c r="IQW88" i="8"/>
  <c r="IQV88" i="8"/>
  <c r="IQU88" i="8"/>
  <c r="IQT88" i="8"/>
  <c r="IQS88" i="8"/>
  <c r="IQR88" i="8"/>
  <c r="IQQ88" i="8"/>
  <c r="IQP88" i="8"/>
  <c r="IQO88" i="8"/>
  <c r="IQN88" i="8"/>
  <c r="IQM88" i="8"/>
  <c r="IQL88" i="8"/>
  <c r="IQK88" i="8"/>
  <c r="IQJ88" i="8"/>
  <c r="IQI88" i="8"/>
  <c r="IQH88" i="8"/>
  <c r="IQG88" i="8"/>
  <c r="IQF88" i="8"/>
  <c r="IQE88" i="8"/>
  <c r="IQD88" i="8"/>
  <c r="IQC88" i="8"/>
  <c r="IQB88" i="8"/>
  <c r="IQA88" i="8"/>
  <c r="IPZ88" i="8"/>
  <c r="IPY88" i="8"/>
  <c r="IPX88" i="8"/>
  <c r="IPW88" i="8"/>
  <c r="IPV88" i="8"/>
  <c r="IPU88" i="8"/>
  <c r="IPT88" i="8"/>
  <c r="IPS88" i="8"/>
  <c r="IPR88" i="8"/>
  <c r="IPQ88" i="8"/>
  <c r="IPP88" i="8"/>
  <c r="IPO88" i="8"/>
  <c r="IPN88" i="8"/>
  <c r="IPM88" i="8"/>
  <c r="IPL88" i="8"/>
  <c r="IPK88" i="8"/>
  <c r="IPJ88" i="8"/>
  <c r="IPI88" i="8"/>
  <c r="IPH88" i="8"/>
  <c r="IPG88" i="8"/>
  <c r="IPF88" i="8"/>
  <c r="IPE88" i="8"/>
  <c r="IPD88" i="8"/>
  <c r="IPC88" i="8"/>
  <c r="IPB88" i="8"/>
  <c r="IPA88" i="8"/>
  <c r="IOZ88" i="8"/>
  <c r="IOY88" i="8"/>
  <c r="IOX88" i="8"/>
  <c r="IOW88" i="8"/>
  <c r="IOV88" i="8"/>
  <c r="IOU88" i="8"/>
  <c r="IOT88" i="8"/>
  <c r="IOS88" i="8"/>
  <c r="IOR88" i="8"/>
  <c r="IOQ88" i="8"/>
  <c r="IOP88" i="8"/>
  <c r="IOO88" i="8"/>
  <c r="ION88" i="8"/>
  <c r="IOM88" i="8"/>
  <c r="IOL88" i="8"/>
  <c r="IOK88" i="8"/>
  <c r="IOJ88" i="8"/>
  <c r="IOI88" i="8"/>
  <c r="IOH88" i="8"/>
  <c r="IOG88" i="8"/>
  <c r="IOF88" i="8"/>
  <c r="IOE88" i="8"/>
  <c r="IOD88" i="8"/>
  <c r="IOC88" i="8"/>
  <c r="IOB88" i="8"/>
  <c r="IOA88" i="8"/>
  <c r="INZ88" i="8"/>
  <c r="INY88" i="8"/>
  <c r="INX88" i="8"/>
  <c r="INW88" i="8"/>
  <c r="INV88" i="8"/>
  <c r="INU88" i="8"/>
  <c r="INT88" i="8"/>
  <c r="INS88" i="8"/>
  <c r="INR88" i="8"/>
  <c r="INQ88" i="8"/>
  <c r="INP88" i="8"/>
  <c r="INO88" i="8"/>
  <c r="INN88" i="8"/>
  <c r="INM88" i="8"/>
  <c r="INL88" i="8"/>
  <c r="INK88" i="8"/>
  <c r="INJ88" i="8"/>
  <c r="INI88" i="8"/>
  <c r="INH88" i="8"/>
  <c r="ING88" i="8"/>
  <c r="INF88" i="8"/>
  <c r="INE88" i="8"/>
  <c r="IND88" i="8"/>
  <c r="INC88" i="8"/>
  <c r="INB88" i="8"/>
  <c r="INA88" i="8"/>
  <c r="IMZ88" i="8"/>
  <c r="IMY88" i="8"/>
  <c r="IMX88" i="8"/>
  <c r="IMW88" i="8"/>
  <c r="IMV88" i="8"/>
  <c r="IMU88" i="8"/>
  <c r="IMT88" i="8"/>
  <c r="IMS88" i="8"/>
  <c r="IMR88" i="8"/>
  <c r="IMQ88" i="8"/>
  <c r="IMP88" i="8"/>
  <c r="IMO88" i="8"/>
  <c r="IMN88" i="8"/>
  <c r="IMM88" i="8"/>
  <c r="IML88" i="8"/>
  <c r="IMK88" i="8"/>
  <c r="IMJ88" i="8"/>
  <c r="IMI88" i="8"/>
  <c r="IMH88" i="8"/>
  <c r="IMG88" i="8"/>
  <c r="IMF88" i="8"/>
  <c r="IME88" i="8"/>
  <c r="IMD88" i="8"/>
  <c r="IMC88" i="8"/>
  <c r="IMB88" i="8"/>
  <c r="IMA88" i="8"/>
  <c r="ILZ88" i="8"/>
  <c r="ILY88" i="8"/>
  <c r="ILX88" i="8"/>
  <c r="ILW88" i="8"/>
  <c r="ILV88" i="8"/>
  <c r="ILU88" i="8"/>
  <c r="ILT88" i="8"/>
  <c r="ILS88" i="8"/>
  <c r="ILR88" i="8"/>
  <c r="ILQ88" i="8"/>
  <c r="ILP88" i="8"/>
  <c r="ILO88" i="8"/>
  <c r="ILN88" i="8"/>
  <c r="ILM88" i="8"/>
  <c r="ILL88" i="8"/>
  <c r="ILK88" i="8"/>
  <c r="ILJ88" i="8"/>
  <c r="ILI88" i="8"/>
  <c r="ILH88" i="8"/>
  <c r="ILG88" i="8"/>
  <c r="ILF88" i="8"/>
  <c r="ILE88" i="8"/>
  <c r="ILD88" i="8"/>
  <c r="ILC88" i="8"/>
  <c r="ILB88" i="8"/>
  <c r="ILA88" i="8"/>
  <c r="IKZ88" i="8"/>
  <c r="IKY88" i="8"/>
  <c r="IKX88" i="8"/>
  <c r="IKW88" i="8"/>
  <c r="IKV88" i="8"/>
  <c r="IKU88" i="8"/>
  <c r="IKT88" i="8"/>
  <c r="IKS88" i="8"/>
  <c r="IKR88" i="8"/>
  <c r="IKQ88" i="8"/>
  <c r="IKP88" i="8"/>
  <c r="IKO88" i="8"/>
  <c r="IKN88" i="8"/>
  <c r="IKM88" i="8"/>
  <c r="IKL88" i="8"/>
  <c r="IKK88" i="8"/>
  <c r="IKJ88" i="8"/>
  <c r="IKI88" i="8"/>
  <c r="IKH88" i="8"/>
  <c r="IKG88" i="8"/>
  <c r="IKF88" i="8"/>
  <c r="IKE88" i="8"/>
  <c r="IKD88" i="8"/>
  <c r="IKC88" i="8"/>
  <c r="IKB88" i="8"/>
  <c r="IKA88" i="8"/>
  <c r="IJZ88" i="8"/>
  <c r="IJY88" i="8"/>
  <c r="IJX88" i="8"/>
  <c r="IJW88" i="8"/>
  <c r="IJV88" i="8"/>
  <c r="IJU88" i="8"/>
  <c r="IJT88" i="8"/>
  <c r="IJS88" i="8"/>
  <c r="IJR88" i="8"/>
  <c r="IJQ88" i="8"/>
  <c r="IJP88" i="8"/>
  <c r="IJO88" i="8"/>
  <c r="IJN88" i="8"/>
  <c r="IJM88" i="8"/>
  <c r="IJL88" i="8"/>
  <c r="IJK88" i="8"/>
  <c r="IJJ88" i="8"/>
  <c r="IJI88" i="8"/>
  <c r="IJH88" i="8"/>
  <c r="IJG88" i="8"/>
  <c r="IJF88" i="8"/>
  <c r="IJE88" i="8"/>
  <c r="IJD88" i="8"/>
  <c r="IJC88" i="8"/>
  <c r="IJB88" i="8"/>
  <c r="IJA88" i="8"/>
  <c r="IIZ88" i="8"/>
  <c r="IIY88" i="8"/>
  <c r="IIX88" i="8"/>
  <c r="IIW88" i="8"/>
  <c r="IIV88" i="8"/>
  <c r="IIU88" i="8"/>
  <c r="IIT88" i="8"/>
  <c r="IIS88" i="8"/>
  <c r="IIR88" i="8"/>
  <c r="IIQ88" i="8"/>
  <c r="IIP88" i="8"/>
  <c r="IIO88" i="8"/>
  <c r="IIN88" i="8"/>
  <c r="IIM88" i="8"/>
  <c r="IIL88" i="8"/>
  <c r="IIK88" i="8"/>
  <c r="IIJ88" i="8"/>
  <c r="III88" i="8"/>
  <c r="IIH88" i="8"/>
  <c r="IIG88" i="8"/>
  <c r="IIF88" i="8"/>
  <c r="IIE88" i="8"/>
  <c r="IID88" i="8"/>
  <c r="IIC88" i="8"/>
  <c r="IIB88" i="8"/>
  <c r="IIA88" i="8"/>
  <c r="IHZ88" i="8"/>
  <c r="IHY88" i="8"/>
  <c r="IHX88" i="8"/>
  <c r="IHW88" i="8"/>
  <c r="IHV88" i="8"/>
  <c r="IHU88" i="8"/>
  <c r="IHT88" i="8"/>
  <c r="IHS88" i="8"/>
  <c r="IHR88" i="8"/>
  <c r="IHQ88" i="8"/>
  <c r="IHP88" i="8"/>
  <c r="IHO88" i="8"/>
  <c r="IHN88" i="8"/>
  <c r="IHM88" i="8"/>
  <c r="IHL88" i="8"/>
  <c r="IHK88" i="8"/>
  <c r="IHJ88" i="8"/>
  <c r="IHI88" i="8"/>
  <c r="IHH88" i="8"/>
  <c r="IHG88" i="8"/>
  <c r="IHF88" i="8"/>
  <c r="IHE88" i="8"/>
  <c r="IHD88" i="8"/>
  <c r="IHC88" i="8"/>
  <c r="IHB88" i="8"/>
  <c r="IHA88" i="8"/>
  <c r="IGZ88" i="8"/>
  <c r="IGY88" i="8"/>
  <c r="IGX88" i="8"/>
  <c r="IGW88" i="8"/>
  <c r="IGV88" i="8"/>
  <c r="IGU88" i="8"/>
  <c r="IGT88" i="8"/>
  <c r="IGS88" i="8"/>
  <c r="IGR88" i="8"/>
  <c r="IGQ88" i="8"/>
  <c r="IGP88" i="8"/>
  <c r="IGO88" i="8"/>
  <c r="IGN88" i="8"/>
  <c r="IGM88" i="8"/>
  <c r="IGL88" i="8"/>
  <c r="IGK88" i="8"/>
  <c r="IGJ88" i="8"/>
  <c r="IGI88" i="8"/>
  <c r="IGH88" i="8"/>
  <c r="IGG88" i="8"/>
  <c r="IGF88" i="8"/>
  <c r="IGE88" i="8"/>
  <c r="IGD88" i="8"/>
  <c r="IGC88" i="8"/>
  <c r="IGB88" i="8"/>
  <c r="IGA88" i="8"/>
  <c r="IFZ88" i="8"/>
  <c r="IFY88" i="8"/>
  <c r="IFX88" i="8"/>
  <c r="IFW88" i="8"/>
  <c r="IFV88" i="8"/>
  <c r="IFU88" i="8"/>
  <c r="IFT88" i="8"/>
  <c r="IFS88" i="8"/>
  <c r="IFR88" i="8"/>
  <c r="IFQ88" i="8"/>
  <c r="IFP88" i="8"/>
  <c r="IFO88" i="8"/>
  <c r="IFN88" i="8"/>
  <c r="IFM88" i="8"/>
  <c r="IFL88" i="8"/>
  <c r="IFK88" i="8"/>
  <c r="IFJ88" i="8"/>
  <c r="IFI88" i="8"/>
  <c r="IFH88" i="8"/>
  <c r="IFG88" i="8"/>
  <c r="IFF88" i="8"/>
  <c r="IFE88" i="8"/>
  <c r="IFD88" i="8"/>
  <c r="IFC88" i="8"/>
  <c r="IFB88" i="8"/>
  <c r="IFA88" i="8"/>
  <c r="IEZ88" i="8"/>
  <c r="IEY88" i="8"/>
  <c r="IEX88" i="8"/>
  <c r="IEW88" i="8"/>
  <c r="IEV88" i="8"/>
  <c r="IEU88" i="8"/>
  <c r="IET88" i="8"/>
  <c r="IES88" i="8"/>
  <c r="IER88" i="8"/>
  <c r="IEQ88" i="8"/>
  <c r="IEP88" i="8"/>
  <c r="IEO88" i="8"/>
  <c r="IEN88" i="8"/>
  <c r="IEM88" i="8"/>
  <c r="IEL88" i="8"/>
  <c r="IEK88" i="8"/>
  <c r="IEJ88" i="8"/>
  <c r="IEI88" i="8"/>
  <c r="IEH88" i="8"/>
  <c r="IEG88" i="8"/>
  <c r="IEF88" i="8"/>
  <c r="IEE88" i="8"/>
  <c r="IED88" i="8"/>
  <c r="IEC88" i="8"/>
  <c r="IEB88" i="8"/>
  <c r="IEA88" i="8"/>
  <c r="IDZ88" i="8"/>
  <c r="IDY88" i="8"/>
  <c r="IDX88" i="8"/>
  <c r="IDW88" i="8"/>
  <c r="IDV88" i="8"/>
  <c r="IDU88" i="8"/>
  <c r="IDT88" i="8"/>
  <c r="IDS88" i="8"/>
  <c r="IDR88" i="8"/>
  <c r="IDQ88" i="8"/>
  <c r="IDP88" i="8"/>
  <c r="IDO88" i="8"/>
  <c r="IDN88" i="8"/>
  <c r="IDM88" i="8"/>
  <c r="IDL88" i="8"/>
  <c r="IDK88" i="8"/>
  <c r="IDJ88" i="8"/>
  <c r="IDI88" i="8"/>
  <c r="IDH88" i="8"/>
  <c r="IDG88" i="8"/>
  <c r="IDF88" i="8"/>
  <c r="IDE88" i="8"/>
  <c r="IDD88" i="8"/>
  <c r="IDC88" i="8"/>
  <c r="IDB88" i="8"/>
  <c r="IDA88" i="8"/>
  <c r="ICZ88" i="8"/>
  <c r="ICY88" i="8"/>
  <c r="ICX88" i="8"/>
  <c r="ICW88" i="8"/>
  <c r="ICV88" i="8"/>
  <c r="ICU88" i="8"/>
  <c r="ICT88" i="8"/>
  <c r="ICS88" i="8"/>
  <c r="ICR88" i="8"/>
  <c r="ICQ88" i="8"/>
  <c r="ICP88" i="8"/>
  <c r="ICO88" i="8"/>
  <c r="ICN88" i="8"/>
  <c r="ICM88" i="8"/>
  <c r="ICL88" i="8"/>
  <c r="ICK88" i="8"/>
  <c r="ICJ88" i="8"/>
  <c r="ICI88" i="8"/>
  <c r="ICH88" i="8"/>
  <c r="ICG88" i="8"/>
  <c r="ICF88" i="8"/>
  <c r="ICE88" i="8"/>
  <c r="ICD88" i="8"/>
  <c r="ICC88" i="8"/>
  <c r="ICB88" i="8"/>
  <c r="ICA88" i="8"/>
  <c r="IBZ88" i="8"/>
  <c r="IBY88" i="8"/>
  <c r="IBX88" i="8"/>
  <c r="IBW88" i="8"/>
  <c r="IBV88" i="8"/>
  <c r="IBU88" i="8"/>
  <c r="IBT88" i="8"/>
  <c r="IBS88" i="8"/>
  <c r="IBR88" i="8"/>
  <c r="IBQ88" i="8"/>
  <c r="IBP88" i="8"/>
  <c r="IBO88" i="8"/>
  <c r="IBN88" i="8"/>
  <c r="IBM88" i="8"/>
  <c r="IBL88" i="8"/>
  <c r="IBK88" i="8"/>
  <c r="IBJ88" i="8"/>
  <c r="IBI88" i="8"/>
  <c r="IBH88" i="8"/>
  <c r="IBG88" i="8"/>
  <c r="IBF88" i="8"/>
  <c r="IBE88" i="8"/>
  <c r="IBD88" i="8"/>
  <c r="IBC88" i="8"/>
  <c r="IBB88" i="8"/>
  <c r="IBA88" i="8"/>
  <c r="IAZ88" i="8"/>
  <c r="IAY88" i="8"/>
  <c r="IAX88" i="8"/>
  <c r="IAW88" i="8"/>
  <c r="IAV88" i="8"/>
  <c r="IAU88" i="8"/>
  <c r="IAT88" i="8"/>
  <c r="IAS88" i="8"/>
  <c r="IAR88" i="8"/>
  <c r="IAQ88" i="8"/>
  <c r="IAP88" i="8"/>
  <c r="IAO88" i="8"/>
  <c r="IAN88" i="8"/>
  <c r="IAM88" i="8"/>
  <c r="IAL88" i="8"/>
  <c r="IAK88" i="8"/>
  <c r="IAJ88" i="8"/>
  <c r="IAI88" i="8"/>
  <c r="IAH88" i="8"/>
  <c r="IAG88" i="8"/>
  <c r="IAF88" i="8"/>
  <c r="IAE88" i="8"/>
  <c r="IAD88" i="8"/>
  <c r="IAC88" i="8"/>
  <c r="IAB88" i="8"/>
  <c r="IAA88" i="8"/>
  <c r="HZZ88" i="8"/>
  <c r="HZY88" i="8"/>
  <c r="HZX88" i="8"/>
  <c r="HZW88" i="8"/>
  <c r="HZV88" i="8"/>
  <c r="HZU88" i="8"/>
  <c r="HZT88" i="8"/>
  <c r="HZS88" i="8"/>
  <c r="HZR88" i="8"/>
  <c r="HZQ88" i="8"/>
  <c r="HZP88" i="8"/>
  <c r="HZO88" i="8"/>
  <c r="HZN88" i="8"/>
  <c r="HZM88" i="8"/>
  <c r="HZL88" i="8"/>
  <c r="HZK88" i="8"/>
  <c r="HZJ88" i="8"/>
  <c r="HZI88" i="8"/>
  <c r="HZH88" i="8"/>
  <c r="HZG88" i="8"/>
  <c r="HZF88" i="8"/>
  <c r="HZE88" i="8"/>
  <c r="HZD88" i="8"/>
  <c r="HZC88" i="8"/>
  <c r="HZB88" i="8"/>
  <c r="HZA88" i="8"/>
  <c r="HYZ88" i="8"/>
  <c r="HYY88" i="8"/>
  <c r="HYX88" i="8"/>
  <c r="HYW88" i="8"/>
  <c r="HYV88" i="8"/>
  <c r="HYU88" i="8"/>
  <c r="HYT88" i="8"/>
  <c r="HYS88" i="8"/>
  <c r="HYR88" i="8"/>
  <c r="HYQ88" i="8"/>
  <c r="HYP88" i="8"/>
  <c r="HYO88" i="8"/>
  <c r="HYN88" i="8"/>
  <c r="HYM88" i="8"/>
  <c r="HYL88" i="8"/>
  <c r="HYK88" i="8"/>
  <c r="HYJ88" i="8"/>
  <c r="HYI88" i="8"/>
  <c r="HYH88" i="8"/>
  <c r="HYG88" i="8"/>
  <c r="HYF88" i="8"/>
  <c r="HYE88" i="8"/>
  <c r="HYD88" i="8"/>
  <c r="HYC88" i="8"/>
  <c r="HYB88" i="8"/>
  <c r="HYA88" i="8"/>
  <c r="HXZ88" i="8"/>
  <c r="HXY88" i="8"/>
  <c r="HXX88" i="8"/>
  <c r="HXW88" i="8"/>
  <c r="HXV88" i="8"/>
  <c r="HXU88" i="8"/>
  <c r="HXT88" i="8"/>
  <c r="HXS88" i="8"/>
  <c r="HXR88" i="8"/>
  <c r="HXQ88" i="8"/>
  <c r="HXP88" i="8"/>
  <c r="HXO88" i="8"/>
  <c r="HXN88" i="8"/>
  <c r="HXM88" i="8"/>
  <c r="HXL88" i="8"/>
  <c r="HXK88" i="8"/>
  <c r="HXJ88" i="8"/>
  <c r="HXI88" i="8"/>
  <c r="HXH88" i="8"/>
  <c r="HXG88" i="8"/>
  <c r="HXF88" i="8"/>
  <c r="HXE88" i="8"/>
  <c r="HXD88" i="8"/>
  <c r="HXC88" i="8"/>
  <c r="HXB88" i="8"/>
  <c r="HXA88" i="8"/>
  <c r="HWZ88" i="8"/>
  <c r="HWY88" i="8"/>
  <c r="HWX88" i="8"/>
  <c r="HWW88" i="8"/>
  <c r="HWV88" i="8"/>
  <c r="HWU88" i="8"/>
  <c r="HWT88" i="8"/>
  <c r="HWS88" i="8"/>
  <c r="HWR88" i="8"/>
  <c r="HWQ88" i="8"/>
  <c r="HWP88" i="8"/>
  <c r="HWO88" i="8"/>
  <c r="HWN88" i="8"/>
  <c r="HWM88" i="8"/>
  <c r="HWL88" i="8"/>
  <c r="HWK88" i="8"/>
  <c r="HWJ88" i="8"/>
  <c r="HWI88" i="8"/>
  <c r="HWH88" i="8"/>
  <c r="HWG88" i="8"/>
  <c r="HWF88" i="8"/>
  <c r="HWE88" i="8"/>
  <c r="HWD88" i="8"/>
  <c r="HWC88" i="8"/>
  <c r="HWB88" i="8"/>
  <c r="HWA88" i="8"/>
  <c r="HVZ88" i="8"/>
  <c r="HVY88" i="8"/>
  <c r="HVX88" i="8"/>
  <c r="HVW88" i="8"/>
  <c r="HVV88" i="8"/>
  <c r="HVU88" i="8"/>
  <c r="HVT88" i="8"/>
  <c r="HVS88" i="8"/>
  <c r="HVR88" i="8"/>
  <c r="HVQ88" i="8"/>
  <c r="HVP88" i="8"/>
  <c r="HVO88" i="8"/>
  <c r="HVN88" i="8"/>
  <c r="HVM88" i="8"/>
  <c r="HVL88" i="8"/>
  <c r="HVK88" i="8"/>
  <c r="HVJ88" i="8"/>
  <c r="HVI88" i="8"/>
  <c r="HVH88" i="8"/>
  <c r="HVG88" i="8"/>
  <c r="HVF88" i="8"/>
  <c r="HVE88" i="8"/>
  <c r="HVD88" i="8"/>
  <c r="HVC88" i="8"/>
  <c r="HVB88" i="8"/>
  <c r="HVA88" i="8"/>
  <c r="HUZ88" i="8"/>
  <c r="HUY88" i="8"/>
  <c r="HUX88" i="8"/>
  <c r="HUW88" i="8"/>
  <c r="HUV88" i="8"/>
  <c r="HUU88" i="8"/>
  <c r="HUT88" i="8"/>
  <c r="HUS88" i="8"/>
  <c r="HUR88" i="8"/>
  <c r="HUQ88" i="8"/>
  <c r="HUP88" i="8"/>
  <c r="HUO88" i="8"/>
  <c r="HUN88" i="8"/>
  <c r="HUM88" i="8"/>
  <c r="HUL88" i="8"/>
  <c r="HUK88" i="8"/>
  <c r="HUJ88" i="8"/>
  <c r="HUI88" i="8"/>
  <c r="HUH88" i="8"/>
  <c r="HUG88" i="8"/>
  <c r="HUF88" i="8"/>
  <c r="HUE88" i="8"/>
  <c r="HUD88" i="8"/>
  <c r="HUC88" i="8"/>
  <c r="HUB88" i="8"/>
  <c r="HUA88" i="8"/>
  <c r="HTZ88" i="8"/>
  <c r="HTY88" i="8"/>
  <c r="HTX88" i="8"/>
  <c r="HTW88" i="8"/>
  <c r="HTV88" i="8"/>
  <c r="HTU88" i="8"/>
  <c r="HTT88" i="8"/>
  <c r="HTS88" i="8"/>
  <c r="HTR88" i="8"/>
  <c r="HTQ88" i="8"/>
  <c r="HTP88" i="8"/>
  <c r="HTO88" i="8"/>
  <c r="HTN88" i="8"/>
  <c r="HTM88" i="8"/>
  <c r="HTL88" i="8"/>
  <c r="HTK88" i="8"/>
  <c r="HTJ88" i="8"/>
  <c r="HTI88" i="8"/>
  <c r="HTH88" i="8"/>
  <c r="HTG88" i="8"/>
  <c r="HTF88" i="8"/>
  <c r="HTE88" i="8"/>
  <c r="HTD88" i="8"/>
  <c r="HTC88" i="8"/>
  <c r="HTB88" i="8"/>
  <c r="HTA88" i="8"/>
  <c r="HSZ88" i="8"/>
  <c r="HSY88" i="8"/>
  <c r="HSX88" i="8"/>
  <c r="HSW88" i="8"/>
  <c r="HSV88" i="8"/>
  <c r="HSU88" i="8"/>
  <c r="HST88" i="8"/>
  <c r="HSS88" i="8"/>
  <c r="HSR88" i="8"/>
  <c r="HSQ88" i="8"/>
  <c r="HSP88" i="8"/>
  <c r="HSO88" i="8"/>
  <c r="HSN88" i="8"/>
  <c r="HSM88" i="8"/>
  <c r="HSL88" i="8"/>
  <c r="HSK88" i="8"/>
  <c r="HSJ88" i="8"/>
  <c r="HSI88" i="8"/>
  <c r="HSH88" i="8"/>
  <c r="HSG88" i="8"/>
  <c r="HSF88" i="8"/>
  <c r="HSE88" i="8"/>
  <c r="HSD88" i="8"/>
  <c r="HSC88" i="8"/>
  <c r="HSB88" i="8"/>
  <c r="HSA88" i="8"/>
  <c r="HRZ88" i="8"/>
  <c r="HRY88" i="8"/>
  <c r="HRX88" i="8"/>
  <c r="HRW88" i="8"/>
  <c r="HRV88" i="8"/>
  <c r="HRU88" i="8"/>
  <c r="HRT88" i="8"/>
  <c r="HRS88" i="8"/>
  <c r="HRR88" i="8"/>
  <c r="HRQ88" i="8"/>
  <c r="HRP88" i="8"/>
  <c r="HRO88" i="8"/>
  <c r="HRN88" i="8"/>
  <c r="HRM88" i="8"/>
  <c r="HRL88" i="8"/>
  <c r="HRK88" i="8"/>
  <c r="HRJ88" i="8"/>
  <c r="HRI88" i="8"/>
  <c r="HRH88" i="8"/>
  <c r="HRG88" i="8"/>
  <c r="HRF88" i="8"/>
  <c r="HRE88" i="8"/>
  <c r="HRD88" i="8"/>
  <c r="HRC88" i="8"/>
  <c r="HRB88" i="8"/>
  <c r="HRA88" i="8"/>
  <c r="HQZ88" i="8"/>
  <c r="HQY88" i="8"/>
  <c r="HQX88" i="8"/>
  <c r="HQW88" i="8"/>
  <c r="HQV88" i="8"/>
  <c r="HQU88" i="8"/>
  <c r="HQT88" i="8"/>
  <c r="HQS88" i="8"/>
  <c r="HQR88" i="8"/>
  <c r="HQQ88" i="8"/>
  <c r="HQP88" i="8"/>
  <c r="HQO88" i="8"/>
  <c r="HQN88" i="8"/>
  <c r="HQM88" i="8"/>
  <c r="HQL88" i="8"/>
  <c r="HQK88" i="8"/>
  <c r="HQJ88" i="8"/>
  <c r="HQI88" i="8"/>
  <c r="HQH88" i="8"/>
  <c r="HQG88" i="8"/>
  <c r="HQF88" i="8"/>
  <c r="HQE88" i="8"/>
  <c r="HQD88" i="8"/>
  <c r="HQC88" i="8"/>
  <c r="HQB88" i="8"/>
  <c r="HQA88" i="8"/>
  <c r="HPZ88" i="8"/>
  <c r="HPY88" i="8"/>
  <c r="HPX88" i="8"/>
  <c r="HPW88" i="8"/>
  <c r="HPV88" i="8"/>
  <c r="HPU88" i="8"/>
  <c r="HPT88" i="8"/>
  <c r="HPS88" i="8"/>
  <c r="HPR88" i="8"/>
  <c r="HPQ88" i="8"/>
  <c r="HPP88" i="8"/>
  <c r="HPO88" i="8"/>
  <c r="HPN88" i="8"/>
  <c r="HPM88" i="8"/>
  <c r="HPL88" i="8"/>
  <c r="HPK88" i="8"/>
  <c r="HPJ88" i="8"/>
  <c r="HPI88" i="8"/>
  <c r="HPH88" i="8"/>
  <c r="HPG88" i="8"/>
  <c r="HPF88" i="8"/>
  <c r="HPE88" i="8"/>
  <c r="HPD88" i="8"/>
  <c r="HPC88" i="8"/>
  <c r="HPB88" i="8"/>
  <c r="HPA88" i="8"/>
  <c r="HOZ88" i="8"/>
  <c r="HOY88" i="8"/>
  <c r="HOX88" i="8"/>
  <c r="HOW88" i="8"/>
  <c r="HOV88" i="8"/>
  <c r="HOU88" i="8"/>
  <c r="HOT88" i="8"/>
  <c r="HOS88" i="8"/>
  <c r="HOR88" i="8"/>
  <c r="HOQ88" i="8"/>
  <c r="HOP88" i="8"/>
  <c r="HOO88" i="8"/>
  <c r="HON88" i="8"/>
  <c r="HOM88" i="8"/>
  <c r="HOL88" i="8"/>
  <c r="HOK88" i="8"/>
  <c r="HOJ88" i="8"/>
  <c r="HOI88" i="8"/>
  <c r="HOH88" i="8"/>
  <c r="HOG88" i="8"/>
  <c r="HOF88" i="8"/>
  <c r="HOE88" i="8"/>
  <c r="HOD88" i="8"/>
  <c r="HOC88" i="8"/>
  <c r="HOB88" i="8"/>
  <c r="HOA88" i="8"/>
  <c r="HNZ88" i="8"/>
  <c r="HNY88" i="8"/>
  <c r="HNX88" i="8"/>
  <c r="HNW88" i="8"/>
  <c r="HNV88" i="8"/>
  <c r="HNU88" i="8"/>
  <c r="HNT88" i="8"/>
  <c r="HNS88" i="8"/>
  <c r="HNR88" i="8"/>
  <c r="HNQ88" i="8"/>
  <c r="HNP88" i="8"/>
  <c r="HNO88" i="8"/>
  <c r="HNN88" i="8"/>
  <c r="HNM88" i="8"/>
  <c r="HNL88" i="8"/>
  <c r="HNK88" i="8"/>
  <c r="HNJ88" i="8"/>
  <c r="HNI88" i="8"/>
  <c r="HNH88" i="8"/>
  <c r="HNG88" i="8"/>
  <c r="HNF88" i="8"/>
  <c r="HNE88" i="8"/>
  <c r="HND88" i="8"/>
  <c r="HNC88" i="8"/>
  <c r="HNB88" i="8"/>
  <c r="HNA88" i="8"/>
  <c r="HMZ88" i="8"/>
  <c r="HMY88" i="8"/>
  <c r="HMX88" i="8"/>
  <c r="HMW88" i="8"/>
  <c r="HMV88" i="8"/>
  <c r="HMU88" i="8"/>
  <c r="HMT88" i="8"/>
  <c r="HMS88" i="8"/>
  <c r="HMR88" i="8"/>
  <c r="HMQ88" i="8"/>
  <c r="HMP88" i="8"/>
  <c r="HMO88" i="8"/>
  <c r="HMN88" i="8"/>
  <c r="HMM88" i="8"/>
  <c r="HML88" i="8"/>
  <c r="HMK88" i="8"/>
  <c r="HMJ88" i="8"/>
  <c r="HMI88" i="8"/>
  <c r="HMH88" i="8"/>
  <c r="HMG88" i="8"/>
  <c r="HMF88" i="8"/>
  <c r="HME88" i="8"/>
  <c r="HMD88" i="8"/>
  <c r="HMC88" i="8"/>
  <c r="HMB88" i="8"/>
  <c r="HMA88" i="8"/>
  <c r="HLZ88" i="8"/>
  <c r="HLY88" i="8"/>
  <c r="HLX88" i="8"/>
  <c r="HLW88" i="8"/>
  <c r="HLV88" i="8"/>
  <c r="HLU88" i="8"/>
  <c r="HLT88" i="8"/>
  <c r="HLS88" i="8"/>
  <c r="HLR88" i="8"/>
  <c r="HLQ88" i="8"/>
  <c r="HLP88" i="8"/>
  <c r="HLO88" i="8"/>
  <c r="HLN88" i="8"/>
  <c r="HLM88" i="8"/>
  <c r="HLL88" i="8"/>
  <c r="HLK88" i="8"/>
  <c r="HLJ88" i="8"/>
  <c r="HLI88" i="8"/>
  <c r="HLH88" i="8"/>
  <c r="HLG88" i="8"/>
  <c r="HLF88" i="8"/>
  <c r="HLE88" i="8"/>
  <c r="HLD88" i="8"/>
  <c r="HLC88" i="8"/>
  <c r="HLB88" i="8"/>
  <c r="HLA88" i="8"/>
  <c r="HKZ88" i="8"/>
  <c r="HKY88" i="8"/>
  <c r="HKX88" i="8"/>
  <c r="HKW88" i="8"/>
  <c r="HKV88" i="8"/>
  <c r="HKU88" i="8"/>
  <c r="HKT88" i="8"/>
  <c r="HKS88" i="8"/>
  <c r="HKR88" i="8"/>
  <c r="HKQ88" i="8"/>
  <c r="HKP88" i="8"/>
  <c r="HKO88" i="8"/>
  <c r="HKN88" i="8"/>
  <c r="HKM88" i="8"/>
  <c r="HKL88" i="8"/>
  <c r="HKK88" i="8"/>
  <c r="HKJ88" i="8"/>
  <c r="HKI88" i="8"/>
  <c r="HKH88" i="8"/>
  <c r="HKG88" i="8"/>
  <c r="HKF88" i="8"/>
  <c r="HKE88" i="8"/>
  <c r="HKD88" i="8"/>
  <c r="HKC88" i="8"/>
  <c r="HKB88" i="8"/>
  <c r="HKA88" i="8"/>
  <c r="HJZ88" i="8"/>
  <c r="HJY88" i="8"/>
  <c r="HJX88" i="8"/>
  <c r="HJW88" i="8"/>
  <c r="HJV88" i="8"/>
  <c r="HJU88" i="8"/>
  <c r="HJT88" i="8"/>
  <c r="HJS88" i="8"/>
  <c r="HJR88" i="8"/>
  <c r="HJQ88" i="8"/>
  <c r="HJP88" i="8"/>
  <c r="HJO88" i="8"/>
  <c r="HJN88" i="8"/>
  <c r="HJM88" i="8"/>
  <c r="HJL88" i="8"/>
  <c r="HJK88" i="8"/>
  <c r="HJJ88" i="8"/>
  <c r="HJI88" i="8"/>
  <c r="HJH88" i="8"/>
  <c r="HJG88" i="8"/>
  <c r="HJF88" i="8"/>
  <c r="HJE88" i="8"/>
  <c r="HJD88" i="8"/>
  <c r="HJC88" i="8"/>
  <c r="HJB88" i="8"/>
  <c r="HJA88" i="8"/>
  <c r="HIZ88" i="8"/>
  <c r="HIY88" i="8"/>
  <c r="HIX88" i="8"/>
  <c r="HIW88" i="8"/>
  <c r="HIV88" i="8"/>
  <c r="HIU88" i="8"/>
  <c r="HIT88" i="8"/>
  <c r="HIS88" i="8"/>
  <c r="HIR88" i="8"/>
  <c r="HIQ88" i="8"/>
  <c r="HIP88" i="8"/>
  <c r="HIO88" i="8"/>
  <c r="HIN88" i="8"/>
  <c r="HIM88" i="8"/>
  <c r="HIL88" i="8"/>
  <c r="HIK88" i="8"/>
  <c r="HIJ88" i="8"/>
  <c r="HII88" i="8"/>
  <c r="HIH88" i="8"/>
  <c r="HIG88" i="8"/>
  <c r="HIF88" i="8"/>
  <c r="HIE88" i="8"/>
  <c r="HID88" i="8"/>
  <c r="HIC88" i="8"/>
  <c r="HIB88" i="8"/>
  <c r="HIA88" i="8"/>
  <c r="HHZ88" i="8"/>
  <c r="HHY88" i="8"/>
  <c r="HHX88" i="8"/>
  <c r="HHW88" i="8"/>
  <c r="HHV88" i="8"/>
  <c r="HHU88" i="8"/>
  <c r="HHT88" i="8"/>
  <c r="HHS88" i="8"/>
  <c r="HHR88" i="8"/>
  <c r="HHQ88" i="8"/>
  <c r="HHP88" i="8"/>
  <c r="HHO88" i="8"/>
  <c r="HHN88" i="8"/>
  <c r="HHM88" i="8"/>
  <c r="HHL88" i="8"/>
  <c r="HHK88" i="8"/>
  <c r="HHJ88" i="8"/>
  <c r="HHI88" i="8"/>
  <c r="HHH88" i="8"/>
  <c r="HHG88" i="8"/>
  <c r="HHF88" i="8"/>
  <c r="HHE88" i="8"/>
  <c r="HHD88" i="8"/>
  <c r="HHC88" i="8"/>
  <c r="HHB88" i="8"/>
  <c r="HHA88" i="8"/>
  <c r="HGZ88" i="8"/>
  <c r="HGY88" i="8"/>
  <c r="HGX88" i="8"/>
  <c r="HGW88" i="8"/>
  <c r="HGV88" i="8"/>
  <c r="HGU88" i="8"/>
  <c r="HGT88" i="8"/>
  <c r="HGS88" i="8"/>
  <c r="HGR88" i="8"/>
  <c r="HGQ88" i="8"/>
  <c r="HGP88" i="8"/>
  <c r="HGO88" i="8"/>
  <c r="HGN88" i="8"/>
  <c r="HGM88" i="8"/>
  <c r="HGL88" i="8"/>
  <c r="HGK88" i="8"/>
  <c r="HGJ88" i="8"/>
  <c r="HGI88" i="8"/>
  <c r="HGH88" i="8"/>
  <c r="HGG88" i="8"/>
  <c r="HGF88" i="8"/>
  <c r="HGE88" i="8"/>
  <c r="HGD88" i="8"/>
  <c r="HGC88" i="8"/>
  <c r="HGB88" i="8"/>
  <c r="HGA88" i="8"/>
  <c r="HFZ88" i="8"/>
  <c r="HFY88" i="8"/>
  <c r="HFX88" i="8"/>
  <c r="HFW88" i="8"/>
  <c r="HFV88" i="8"/>
  <c r="HFU88" i="8"/>
  <c r="HFT88" i="8"/>
  <c r="HFS88" i="8"/>
  <c r="HFR88" i="8"/>
  <c r="HFQ88" i="8"/>
  <c r="HFP88" i="8"/>
  <c r="HFO88" i="8"/>
  <c r="HFN88" i="8"/>
  <c r="HFM88" i="8"/>
  <c r="HFL88" i="8"/>
  <c r="HFK88" i="8"/>
  <c r="HFJ88" i="8"/>
  <c r="HFI88" i="8"/>
  <c r="HFH88" i="8"/>
  <c r="HFG88" i="8"/>
  <c r="HFF88" i="8"/>
  <c r="HFE88" i="8"/>
  <c r="HFD88" i="8"/>
  <c r="HFC88" i="8"/>
  <c r="HFB88" i="8"/>
  <c r="HFA88" i="8"/>
  <c r="HEZ88" i="8"/>
  <c r="HEY88" i="8"/>
  <c r="HEX88" i="8"/>
  <c r="HEW88" i="8"/>
  <c r="HEV88" i="8"/>
  <c r="HEU88" i="8"/>
  <c r="HET88" i="8"/>
  <c r="HES88" i="8"/>
  <c r="HER88" i="8"/>
  <c r="HEQ88" i="8"/>
  <c r="HEP88" i="8"/>
  <c r="HEO88" i="8"/>
  <c r="HEN88" i="8"/>
  <c r="HEM88" i="8"/>
  <c r="HEL88" i="8"/>
  <c r="HEK88" i="8"/>
  <c r="HEJ88" i="8"/>
  <c r="HEI88" i="8"/>
  <c r="HEH88" i="8"/>
  <c r="HEG88" i="8"/>
  <c r="HEF88" i="8"/>
  <c r="HEE88" i="8"/>
  <c r="HED88" i="8"/>
  <c r="HEC88" i="8"/>
  <c r="HEB88" i="8"/>
  <c r="HEA88" i="8"/>
  <c r="HDZ88" i="8"/>
  <c r="HDY88" i="8"/>
  <c r="HDX88" i="8"/>
  <c r="HDW88" i="8"/>
  <c r="HDV88" i="8"/>
  <c r="HDU88" i="8"/>
  <c r="HDT88" i="8"/>
  <c r="HDS88" i="8"/>
  <c r="HDR88" i="8"/>
  <c r="HDQ88" i="8"/>
  <c r="HDP88" i="8"/>
  <c r="HDO88" i="8"/>
  <c r="HDN88" i="8"/>
  <c r="HDM88" i="8"/>
  <c r="HDL88" i="8"/>
  <c r="HDK88" i="8"/>
  <c r="HDJ88" i="8"/>
  <c r="HDI88" i="8"/>
  <c r="HDH88" i="8"/>
  <c r="HDG88" i="8"/>
  <c r="HDF88" i="8"/>
  <c r="HDE88" i="8"/>
  <c r="HDD88" i="8"/>
  <c r="HDC88" i="8"/>
  <c r="HDB88" i="8"/>
  <c r="HDA88" i="8"/>
  <c r="HCZ88" i="8"/>
  <c r="HCY88" i="8"/>
  <c r="HCX88" i="8"/>
  <c r="HCW88" i="8"/>
  <c r="HCV88" i="8"/>
  <c r="HCU88" i="8"/>
  <c r="HCT88" i="8"/>
  <c r="HCS88" i="8"/>
  <c r="HCR88" i="8"/>
  <c r="HCQ88" i="8"/>
  <c r="HCP88" i="8"/>
  <c r="HCO88" i="8"/>
  <c r="HCN88" i="8"/>
  <c r="HCM88" i="8"/>
  <c r="HCL88" i="8"/>
  <c r="HCK88" i="8"/>
  <c r="HCJ88" i="8"/>
  <c r="HCI88" i="8"/>
  <c r="HCH88" i="8"/>
  <c r="HCG88" i="8"/>
  <c r="HCF88" i="8"/>
  <c r="HCE88" i="8"/>
  <c r="HCD88" i="8"/>
  <c r="HCC88" i="8"/>
  <c r="HCB88" i="8"/>
  <c r="HCA88" i="8"/>
  <c r="HBZ88" i="8"/>
  <c r="HBY88" i="8"/>
  <c r="HBX88" i="8"/>
  <c r="HBW88" i="8"/>
  <c r="HBV88" i="8"/>
  <c r="HBU88" i="8"/>
  <c r="HBT88" i="8"/>
  <c r="HBS88" i="8"/>
  <c r="HBR88" i="8"/>
  <c r="HBQ88" i="8"/>
  <c r="HBP88" i="8"/>
  <c r="HBO88" i="8"/>
  <c r="HBN88" i="8"/>
  <c r="HBM88" i="8"/>
  <c r="HBL88" i="8"/>
  <c r="HBK88" i="8"/>
  <c r="HBJ88" i="8"/>
  <c r="HBI88" i="8"/>
  <c r="HBH88" i="8"/>
  <c r="HBG88" i="8"/>
  <c r="HBF88" i="8"/>
  <c r="HBE88" i="8"/>
  <c r="HBD88" i="8"/>
  <c r="HBC88" i="8"/>
  <c r="HBB88" i="8"/>
  <c r="HBA88" i="8"/>
  <c r="HAZ88" i="8"/>
  <c r="HAY88" i="8"/>
  <c r="HAX88" i="8"/>
  <c r="HAW88" i="8"/>
  <c r="HAV88" i="8"/>
  <c r="HAU88" i="8"/>
  <c r="HAT88" i="8"/>
  <c r="HAS88" i="8"/>
  <c r="HAR88" i="8"/>
  <c r="HAQ88" i="8"/>
  <c r="HAP88" i="8"/>
  <c r="HAO88" i="8"/>
  <c r="HAN88" i="8"/>
  <c r="HAM88" i="8"/>
  <c r="HAL88" i="8"/>
  <c r="HAK88" i="8"/>
  <c r="HAJ88" i="8"/>
  <c r="HAI88" i="8"/>
  <c r="HAH88" i="8"/>
  <c r="HAG88" i="8"/>
  <c r="HAF88" i="8"/>
  <c r="HAE88" i="8"/>
  <c r="HAD88" i="8"/>
  <c r="HAC88" i="8"/>
  <c r="HAB88" i="8"/>
  <c r="HAA88" i="8"/>
  <c r="GZZ88" i="8"/>
  <c r="GZY88" i="8"/>
  <c r="GZX88" i="8"/>
  <c r="GZW88" i="8"/>
  <c r="GZV88" i="8"/>
  <c r="GZU88" i="8"/>
  <c r="GZT88" i="8"/>
  <c r="GZS88" i="8"/>
  <c r="GZR88" i="8"/>
  <c r="GZQ88" i="8"/>
  <c r="GZP88" i="8"/>
  <c r="GZO88" i="8"/>
  <c r="GZN88" i="8"/>
  <c r="GZM88" i="8"/>
  <c r="GZL88" i="8"/>
  <c r="GZK88" i="8"/>
  <c r="GZJ88" i="8"/>
  <c r="GZI88" i="8"/>
  <c r="GZH88" i="8"/>
  <c r="GZG88" i="8"/>
  <c r="GZF88" i="8"/>
  <c r="GZE88" i="8"/>
  <c r="GZD88" i="8"/>
  <c r="GZC88" i="8"/>
  <c r="GZB88" i="8"/>
  <c r="GZA88" i="8"/>
  <c r="GYZ88" i="8"/>
  <c r="GYY88" i="8"/>
  <c r="GYX88" i="8"/>
  <c r="GYW88" i="8"/>
  <c r="GYV88" i="8"/>
  <c r="GYU88" i="8"/>
  <c r="GYT88" i="8"/>
  <c r="GYS88" i="8"/>
  <c r="GYR88" i="8"/>
  <c r="GYQ88" i="8"/>
  <c r="GYP88" i="8"/>
  <c r="GYO88" i="8"/>
  <c r="GYN88" i="8"/>
  <c r="GYM88" i="8"/>
  <c r="GYL88" i="8"/>
  <c r="GYK88" i="8"/>
  <c r="GYJ88" i="8"/>
  <c r="GYI88" i="8"/>
  <c r="GYH88" i="8"/>
  <c r="GYG88" i="8"/>
  <c r="GYF88" i="8"/>
  <c r="GYE88" i="8"/>
  <c r="GYD88" i="8"/>
  <c r="GYC88" i="8"/>
  <c r="GYB88" i="8"/>
  <c r="GYA88" i="8"/>
  <c r="GXZ88" i="8"/>
  <c r="GXY88" i="8"/>
  <c r="GXX88" i="8"/>
  <c r="GXW88" i="8"/>
  <c r="GXV88" i="8"/>
  <c r="GXU88" i="8"/>
  <c r="GXT88" i="8"/>
  <c r="GXS88" i="8"/>
  <c r="GXR88" i="8"/>
  <c r="GXQ88" i="8"/>
  <c r="GXP88" i="8"/>
  <c r="GXO88" i="8"/>
  <c r="GXN88" i="8"/>
  <c r="GXM88" i="8"/>
  <c r="GXL88" i="8"/>
  <c r="GXK88" i="8"/>
  <c r="GXJ88" i="8"/>
  <c r="GXI88" i="8"/>
  <c r="GXH88" i="8"/>
  <c r="GXG88" i="8"/>
  <c r="GXF88" i="8"/>
  <c r="GXE88" i="8"/>
  <c r="GXD88" i="8"/>
  <c r="GXC88" i="8"/>
  <c r="GXB88" i="8"/>
  <c r="GXA88" i="8"/>
  <c r="GWZ88" i="8"/>
  <c r="GWY88" i="8"/>
  <c r="GWX88" i="8"/>
  <c r="GWW88" i="8"/>
  <c r="GWV88" i="8"/>
  <c r="GWU88" i="8"/>
  <c r="GWT88" i="8"/>
  <c r="GWS88" i="8"/>
  <c r="GWR88" i="8"/>
  <c r="GWQ88" i="8"/>
  <c r="GWP88" i="8"/>
  <c r="GWO88" i="8"/>
  <c r="GWN88" i="8"/>
  <c r="GWM88" i="8"/>
  <c r="GWL88" i="8"/>
  <c r="GWK88" i="8"/>
  <c r="GWJ88" i="8"/>
  <c r="GWI88" i="8"/>
  <c r="GWH88" i="8"/>
  <c r="GWG88" i="8"/>
  <c r="GWF88" i="8"/>
  <c r="GWE88" i="8"/>
  <c r="GWD88" i="8"/>
  <c r="GWC88" i="8"/>
  <c r="GWB88" i="8"/>
  <c r="GWA88" i="8"/>
  <c r="GVZ88" i="8"/>
  <c r="GVY88" i="8"/>
  <c r="GVX88" i="8"/>
  <c r="GVW88" i="8"/>
  <c r="GVV88" i="8"/>
  <c r="GVU88" i="8"/>
  <c r="GVT88" i="8"/>
  <c r="GVS88" i="8"/>
  <c r="GVR88" i="8"/>
  <c r="GVQ88" i="8"/>
  <c r="GVP88" i="8"/>
  <c r="GVO88" i="8"/>
  <c r="GVN88" i="8"/>
  <c r="GVM88" i="8"/>
  <c r="GVL88" i="8"/>
  <c r="GVK88" i="8"/>
  <c r="GVJ88" i="8"/>
  <c r="GVI88" i="8"/>
  <c r="GVH88" i="8"/>
  <c r="GVG88" i="8"/>
  <c r="GVF88" i="8"/>
  <c r="GVE88" i="8"/>
  <c r="GVD88" i="8"/>
  <c r="GVC88" i="8"/>
  <c r="GVB88" i="8"/>
  <c r="GVA88" i="8"/>
  <c r="GUZ88" i="8"/>
  <c r="GUY88" i="8"/>
  <c r="GUX88" i="8"/>
  <c r="GUW88" i="8"/>
  <c r="GUV88" i="8"/>
  <c r="GUU88" i="8"/>
  <c r="GUT88" i="8"/>
  <c r="GUS88" i="8"/>
  <c r="GUR88" i="8"/>
  <c r="GUQ88" i="8"/>
  <c r="GUP88" i="8"/>
  <c r="GUO88" i="8"/>
  <c r="GUN88" i="8"/>
  <c r="GUM88" i="8"/>
  <c r="GUL88" i="8"/>
  <c r="GUK88" i="8"/>
  <c r="GUJ88" i="8"/>
  <c r="GUI88" i="8"/>
  <c r="GUH88" i="8"/>
  <c r="GUG88" i="8"/>
  <c r="GUF88" i="8"/>
  <c r="GUE88" i="8"/>
  <c r="GUD88" i="8"/>
  <c r="GUC88" i="8"/>
  <c r="GUB88" i="8"/>
  <c r="GUA88" i="8"/>
  <c r="GTZ88" i="8"/>
  <c r="GTY88" i="8"/>
  <c r="GTX88" i="8"/>
  <c r="GTW88" i="8"/>
  <c r="GTV88" i="8"/>
  <c r="GTU88" i="8"/>
  <c r="GTT88" i="8"/>
  <c r="GTS88" i="8"/>
  <c r="GTR88" i="8"/>
  <c r="GTQ88" i="8"/>
  <c r="GTP88" i="8"/>
  <c r="GTO88" i="8"/>
  <c r="GTN88" i="8"/>
  <c r="GTM88" i="8"/>
  <c r="GTL88" i="8"/>
  <c r="GTK88" i="8"/>
  <c r="GTJ88" i="8"/>
  <c r="GTI88" i="8"/>
  <c r="GTH88" i="8"/>
  <c r="GTG88" i="8"/>
  <c r="GTF88" i="8"/>
  <c r="GTE88" i="8"/>
  <c r="GTD88" i="8"/>
  <c r="GTC88" i="8"/>
  <c r="GTB88" i="8"/>
  <c r="GTA88" i="8"/>
  <c r="GSZ88" i="8"/>
  <c r="GSY88" i="8"/>
  <c r="GSX88" i="8"/>
  <c r="GSW88" i="8"/>
  <c r="GSV88" i="8"/>
  <c r="GSU88" i="8"/>
  <c r="GST88" i="8"/>
  <c r="GSS88" i="8"/>
  <c r="GSR88" i="8"/>
  <c r="GSQ88" i="8"/>
  <c r="GSP88" i="8"/>
  <c r="GSO88" i="8"/>
  <c r="GSN88" i="8"/>
  <c r="GSM88" i="8"/>
  <c r="GSL88" i="8"/>
  <c r="GSK88" i="8"/>
  <c r="GSJ88" i="8"/>
  <c r="GSI88" i="8"/>
  <c r="GSH88" i="8"/>
  <c r="GSG88" i="8"/>
  <c r="GSF88" i="8"/>
  <c r="GSE88" i="8"/>
  <c r="GSD88" i="8"/>
  <c r="GSC88" i="8"/>
  <c r="GSB88" i="8"/>
  <c r="GSA88" i="8"/>
  <c r="GRZ88" i="8"/>
  <c r="GRY88" i="8"/>
  <c r="GRX88" i="8"/>
  <c r="GRW88" i="8"/>
  <c r="GRV88" i="8"/>
  <c r="GRU88" i="8"/>
  <c r="GRT88" i="8"/>
  <c r="GRS88" i="8"/>
  <c r="GRR88" i="8"/>
  <c r="GRQ88" i="8"/>
  <c r="GRP88" i="8"/>
  <c r="GRO88" i="8"/>
  <c r="GRN88" i="8"/>
  <c r="GRM88" i="8"/>
  <c r="GRL88" i="8"/>
  <c r="GRK88" i="8"/>
  <c r="GRJ88" i="8"/>
  <c r="GRI88" i="8"/>
  <c r="GRH88" i="8"/>
  <c r="GRG88" i="8"/>
  <c r="GRF88" i="8"/>
  <c r="GRE88" i="8"/>
  <c r="GRD88" i="8"/>
  <c r="GRC88" i="8"/>
  <c r="GRB88" i="8"/>
  <c r="GRA88" i="8"/>
  <c r="GQZ88" i="8"/>
  <c r="GQY88" i="8"/>
  <c r="GQX88" i="8"/>
  <c r="GQW88" i="8"/>
  <c r="GQV88" i="8"/>
  <c r="GQU88" i="8"/>
  <c r="GQT88" i="8"/>
  <c r="GQS88" i="8"/>
  <c r="GQR88" i="8"/>
  <c r="GQQ88" i="8"/>
  <c r="GQP88" i="8"/>
  <c r="GQO88" i="8"/>
  <c r="GQN88" i="8"/>
  <c r="GQM88" i="8"/>
  <c r="GQL88" i="8"/>
  <c r="GQK88" i="8"/>
  <c r="GQJ88" i="8"/>
  <c r="GQI88" i="8"/>
  <c r="GQH88" i="8"/>
  <c r="GQG88" i="8"/>
  <c r="GQF88" i="8"/>
  <c r="GQE88" i="8"/>
  <c r="GQD88" i="8"/>
  <c r="GQC88" i="8"/>
  <c r="GQB88" i="8"/>
  <c r="GQA88" i="8"/>
  <c r="GPZ88" i="8"/>
  <c r="GPY88" i="8"/>
  <c r="GPX88" i="8"/>
  <c r="GPW88" i="8"/>
  <c r="GPV88" i="8"/>
  <c r="GPU88" i="8"/>
  <c r="GPT88" i="8"/>
  <c r="GPS88" i="8"/>
  <c r="GPR88" i="8"/>
  <c r="GPQ88" i="8"/>
  <c r="GPP88" i="8"/>
  <c r="GPO88" i="8"/>
  <c r="GPN88" i="8"/>
  <c r="GPM88" i="8"/>
  <c r="GPL88" i="8"/>
  <c r="GPK88" i="8"/>
  <c r="GPJ88" i="8"/>
  <c r="GPI88" i="8"/>
  <c r="GPH88" i="8"/>
  <c r="GPG88" i="8"/>
  <c r="GPF88" i="8"/>
  <c r="GPE88" i="8"/>
  <c r="GPD88" i="8"/>
  <c r="GPC88" i="8"/>
  <c r="GPB88" i="8"/>
  <c r="GPA88" i="8"/>
  <c r="GOZ88" i="8"/>
  <c r="GOY88" i="8"/>
  <c r="GOX88" i="8"/>
  <c r="GOW88" i="8"/>
  <c r="GOV88" i="8"/>
  <c r="GOU88" i="8"/>
  <c r="GOT88" i="8"/>
  <c r="GOS88" i="8"/>
  <c r="GOR88" i="8"/>
  <c r="GOQ88" i="8"/>
  <c r="GOP88" i="8"/>
  <c r="GOO88" i="8"/>
  <c r="GON88" i="8"/>
  <c r="GOM88" i="8"/>
  <c r="GOL88" i="8"/>
  <c r="GOK88" i="8"/>
  <c r="GOJ88" i="8"/>
  <c r="GOI88" i="8"/>
  <c r="GOH88" i="8"/>
  <c r="GOG88" i="8"/>
  <c r="GOF88" i="8"/>
  <c r="GOE88" i="8"/>
  <c r="GOD88" i="8"/>
  <c r="GOC88" i="8"/>
  <c r="GOB88" i="8"/>
  <c r="GOA88" i="8"/>
  <c r="GNZ88" i="8"/>
  <c r="GNY88" i="8"/>
  <c r="GNX88" i="8"/>
  <c r="GNW88" i="8"/>
  <c r="GNV88" i="8"/>
  <c r="GNU88" i="8"/>
  <c r="GNT88" i="8"/>
  <c r="GNS88" i="8"/>
  <c r="GNR88" i="8"/>
  <c r="GNQ88" i="8"/>
  <c r="GNP88" i="8"/>
  <c r="GNO88" i="8"/>
  <c r="GNN88" i="8"/>
  <c r="GNM88" i="8"/>
  <c r="GNL88" i="8"/>
  <c r="GNK88" i="8"/>
  <c r="GNJ88" i="8"/>
  <c r="GNI88" i="8"/>
  <c r="GNH88" i="8"/>
  <c r="GNG88" i="8"/>
  <c r="GNF88" i="8"/>
  <c r="GNE88" i="8"/>
  <c r="GND88" i="8"/>
  <c r="GNC88" i="8"/>
  <c r="GNB88" i="8"/>
  <c r="GNA88" i="8"/>
  <c r="GMZ88" i="8"/>
  <c r="GMY88" i="8"/>
  <c r="GMX88" i="8"/>
  <c r="GMW88" i="8"/>
  <c r="GMV88" i="8"/>
  <c r="GMU88" i="8"/>
  <c r="GMT88" i="8"/>
  <c r="GMS88" i="8"/>
  <c r="GMR88" i="8"/>
  <c r="GMQ88" i="8"/>
  <c r="GMP88" i="8"/>
  <c r="GMO88" i="8"/>
  <c r="GMN88" i="8"/>
  <c r="GMM88" i="8"/>
  <c r="GML88" i="8"/>
  <c r="GMK88" i="8"/>
  <c r="GMJ88" i="8"/>
  <c r="GMI88" i="8"/>
  <c r="GMH88" i="8"/>
  <c r="GMG88" i="8"/>
  <c r="GMF88" i="8"/>
  <c r="GME88" i="8"/>
  <c r="GMD88" i="8"/>
  <c r="GMC88" i="8"/>
  <c r="GMB88" i="8"/>
  <c r="GMA88" i="8"/>
  <c r="GLZ88" i="8"/>
  <c r="GLY88" i="8"/>
  <c r="GLX88" i="8"/>
  <c r="GLW88" i="8"/>
  <c r="GLV88" i="8"/>
  <c r="GLU88" i="8"/>
  <c r="GLT88" i="8"/>
  <c r="GLS88" i="8"/>
  <c r="GLR88" i="8"/>
  <c r="GLQ88" i="8"/>
  <c r="GLP88" i="8"/>
  <c r="GLO88" i="8"/>
  <c r="GLN88" i="8"/>
  <c r="GLM88" i="8"/>
  <c r="GLL88" i="8"/>
  <c r="GLK88" i="8"/>
  <c r="GLJ88" i="8"/>
  <c r="GLI88" i="8"/>
  <c r="GLH88" i="8"/>
  <c r="GLG88" i="8"/>
  <c r="GLF88" i="8"/>
  <c r="GLE88" i="8"/>
  <c r="GLD88" i="8"/>
  <c r="GLC88" i="8"/>
  <c r="GLB88" i="8"/>
  <c r="GLA88" i="8"/>
  <c r="GKZ88" i="8"/>
  <c r="GKY88" i="8"/>
  <c r="GKX88" i="8"/>
  <c r="GKW88" i="8"/>
  <c r="GKV88" i="8"/>
  <c r="GKU88" i="8"/>
  <c r="GKT88" i="8"/>
  <c r="GKS88" i="8"/>
  <c r="GKR88" i="8"/>
  <c r="GKQ88" i="8"/>
  <c r="GKP88" i="8"/>
  <c r="GKO88" i="8"/>
  <c r="GKN88" i="8"/>
  <c r="GKM88" i="8"/>
  <c r="GKL88" i="8"/>
  <c r="GKK88" i="8"/>
  <c r="GKJ88" i="8"/>
  <c r="GKI88" i="8"/>
  <c r="GKH88" i="8"/>
  <c r="GKG88" i="8"/>
  <c r="GKF88" i="8"/>
  <c r="GKE88" i="8"/>
  <c r="GKD88" i="8"/>
  <c r="GKC88" i="8"/>
  <c r="GKB88" i="8"/>
  <c r="GKA88" i="8"/>
  <c r="GJZ88" i="8"/>
  <c r="GJY88" i="8"/>
  <c r="GJX88" i="8"/>
  <c r="GJW88" i="8"/>
  <c r="GJV88" i="8"/>
  <c r="GJU88" i="8"/>
  <c r="GJT88" i="8"/>
  <c r="GJS88" i="8"/>
  <c r="GJR88" i="8"/>
  <c r="GJQ88" i="8"/>
  <c r="GJP88" i="8"/>
  <c r="GJO88" i="8"/>
  <c r="GJN88" i="8"/>
  <c r="GJM88" i="8"/>
  <c r="GJL88" i="8"/>
  <c r="GJK88" i="8"/>
  <c r="GJJ88" i="8"/>
  <c r="GJI88" i="8"/>
  <c r="GJH88" i="8"/>
  <c r="GJG88" i="8"/>
  <c r="GJF88" i="8"/>
  <c r="GJE88" i="8"/>
  <c r="GJD88" i="8"/>
  <c r="GJC88" i="8"/>
  <c r="GJB88" i="8"/>
  <c r="GJA88" i="8"/>
  <c r="GIZ88" i="8"/>
  <c r="GIY88" i="8"/>
  <c r="GIX88" i="8"/>
  <c r="GIW88" i="8"/>
  <c r="GIV88" i="8"/>
  <c r="GIU88" i="8"/>
  <c r="GIT88" i="8"/>
  <c r="GIS88" i="8"/>
  <c r="GIR88" i="8"/>
  <c r="GIQ88" i="8"/>
  <c r="GIP88" i="8"/>
  <c r="GIO88" i="8"/>
  <c r="GIN88" i="8"/>
  <c r="GIM88" i="8"/>
  <c r="GIL88" i="8"/>
  <c r="GIK88" i="8"/>
  <c r="GIJ88" i="8"/>
  <c r="GII88" i="8"/>
  <c r="GIH88" i="8"/>
  <c r="GIG88" i="8"/>
  <c r="GIF88" i="8"/>
  <c r="GIE88" i="8"/>
  <c r="GID88" i="8"/>
  <c r="GIC88" i="8"/>
  <c r="GIB88" i="8"/>
  <c r="GIA88" i="8"/>
  <c r="GHZ88" i="8"/>
  <c r="GHY88" i="8"/>
  <c r="GHX88" i="8"/>
  <c r="GHW88" i="8"/>
  <c r="GHV88" i="8"/>
  <c r="GHU88" i="8"/>
  <c r="GHT88" i="8"/>
  <c r="GHS88" i="8"/>
  <c r="GHR88" i="8"/>
  <c r="GHQ88" i="8"/>
  <c r="GHP88" i="8"/>
  <c r="GHO88" i="8"/>
  <c r="GHN88" i="8"/>
  <c r="GHM88" i="8"/>
  <c r="GHL88" i="8"/>
  <c r="GHK88" i="8"/>
  <c r="GHJ88" i="8"/>
  <c r="GHI88" i="8"/>
  <c r="GHH88" i="8"/>
  <c r="GHG88" i="8"/>
  <c r="GHF88" i="8"/>
  <c r="GHE88" i="8"/>
  <c r="GHD88" i="8"/>
  <c r="GHC88" i="8"/>
  <c r="GHB88" i="8"/>
  <c r="GHA88" i="8"/>
  <c r="GGZ88" i="8"/>
  <c r="GGY88" i="8"/>
  <c r="GGX88" i="8"/>
  <c r="GGW88" i="8"/>
  <c r="GGV88" i="8"/>
  <c r="GGU88" i="8"/>
  <c r="GGT88" i="8"/>
  <c r="GGS88" i="8"/>
  <c r="GGR88" i="8"/>
  <c r="GGQ88" i="8"/>
  <c r="GGP88" i="8"/>
  <c r="GGO88" i="8"/>
  <c r="GGN88" i="8"/>
  <c r="GGM88" i="8"/>
  <c r="GGL88" i="8"/>
  <c r="GGK88" i="8"/>
  <c r="GGJ88" i="8"/>
  <c r="GGI88" i="8"/>
  <c r="GGH88" i="8"/>
  <c r="GGG88" i="8"/>
  <c r="GGF88" i="8"/>
  <c r="GGE88" i="8"/>
  <c r="GGD88" i="8"/>
  <c r="GGC88" i="8"/>
  <c r="GGB88" i="8"/>
  <c r="GGA88" i="8"/>
  <c r="GFZ88" i="8"/>
  <c r="GFY88" i="8"/>
  <c r="GFX88" i="8"/>
  <c r="GFW88" i="8"/>
  <c r="GFV88" i="8"/>
  <c r="GFU88" i="8"/>
  <c r="GFT88" i="8"/>
  <c r="GFS88" i="8"/>
  <c r="GFR88" i="8"/>
  <c r="GFQ88" i="8"/>
  <c r="GFP88" i="8"/>
  <c r="GFO88" i="8"/>
  <c r="GFN88" i="8"/>
  <c r="GFM88" i="8"/>
  <c r="GFL88" i="8"/>
  <c r="GFK88" i="8"/>
  <c r="GFJ88" i="8"/>
  <c r="GFI88" i="8"/>
  <c r="GFH88" i="8"/>
  <c r="GFG88" i="8"/>
  <c r="GFF88" i="8"/>
  <c r="GFE88" i="8"/>
  <c r="GFD88" i="8"/>
  <c r="GFC88" i="8"/>
  <c r="GFB88" i="8"/>
  <c r="GFA88" i="8"/>
  <c r="GEZ88" i="8"/>
  <c r="GEY88" i="8"/>
  <c r="GEX88" i="8"/>
  <c r="GEW88" i="8"/>
  <c r="GEV88" i="8"/>
  <c r="GEU88" i="8"/>
  <c r="GET88" i="8"/>
  <c r="GES88" i="8"/>
  <c r="GER88" i="8"/>
  <c r="GEQ88" i="8"/>
  <c r="GEP88" i="8"/>
  <c r="GEO88" i="8"/>
  <c r="GEN88" i="8"/>
  <c r="GEM88" i="8"/>
  <c r="GEL88" i="8"/>
  <c r="GEK88" i="8"/>
  <c r="GEJ88" i="8"/>
  <c r="GEI88" i="8"/>
  <c r="GEH88" i="8"/>
  <c r="GEG88" i="8"/>
  <c r="GEF88" i="8"/>
  <c r="GEE88" i="8"/>
  <c r="GED88" i="8"/>
  <c r="GEC88" i="8"/>
  <c r="GEB88" i="8"/>
  <c r="GEA88" i="8"/>
  <c r="GDZ88" i="8"/>
  <c r="GDY88" i="8"/>
  <c r="GDX88" i="8"/>
  <c r="GDW88" i="8"/>
  <c r="GDV88" i="8"/>
  <c r="GDU88" i="8"/>
  <c r="GDT88" i="8"/>
  <c r="GDS88" i="8"/>
  <c r="GDR88" i="8"/>
  <c r="GDQ88" i="8"/>
  <c r="GDP88" i="8"/>
  <c r="GDO88" i="8"/>
  <c r="GDN88" i="8"/>
  <c r="GDM88" i="8"/>
  <c r="GDL88" i="8"/>
  <c r="GDK88" i="8"/>
  <c r="GDJ88" i="8"/>
  <c r="GDI88" i="8"/>
  <c r="GDH88" i="8"/>
  <c r="GDG88" i="8"/>
  <c r="GDF88" i="8"/>
  <c r="GDE88" i="8"/>
  <c r="GDD88" i="8"/>
  <c r="GDC88" i="8"/>
  <c r="GDB88" i="8"/>
  <c r="GDA88" i="8"/>
  <c r="GCZ88" i="8"/>
  <c r="GCY88" i="8"/>
  <c r="GCX88" i="8"/>
  <c r="GCW88" i="8"/>
  <c r="GCV88" i="8"/>
  <c r="GCU88" i="8"/>
  <c r="GCT88" i="8"/>
  <c r="GCS88" i="8"/>
  <c r="GCR88" i="8"/>
  <c r="GCQ88" i="8"/>
  <c r="GCP88" i="8"/>
  <c r="GCO88" i="8"/>
  <c r="GCN88" i="8"/>
  <c r="GCM88" i="8"/>
  <c r="GCL88" i="8"/>
  <c r="GCK88" i="8"/>
  <c r="GCJ88" i="8"/>
  <c r="GCI88" i="8"/>
  <c r="GCH88" i="8"/>
  <c r="GCG88" i="8"/>
  <c r="GCF88" i="8"/>
  <c r="GCE88" i="8"/>
  <c r="GCD88" i="8"/>
  <c r="GCC88" i="8"/>
  <c r="GCB88" i="8"/>
  <c r="GCA88" i="8"/>
  <c r="GBZ88" i="8"/>
  <c r="GBY88" i="8"/>
  <c r="GBX88" i="8"/>
  <c r="GBW88" i="8"/>
  <c r="GBV88" i="8"/>
  <c r="GBU88" i="8"/>
  <c r="GBT88" i="8"/>
  <c r="GBS88" i="8"/>
  <c r="GBR88" i="8"/>
  <c r="GBQ88" i="8"/>
  <c r="GBP88" i="8"/>
  <c r="GBO88" i="8"/>
  <c r="GBN88" i="8"/>
  <c r="GBM88" i="8"/>
  <c r="GBL88" i="8"/>
  <c r="GBK88" i="8"/>
  <c r="GBJ88" i="8"/>
  <c r="GBI88" i="8"/>
  <c r="GBH88" i="8"/>
  <c r="GBG88" i="8"/>
  <c r="GBF88" i="8"/>
  <c r="GBE88" i="8"/>
  <c r="GBD88" i="8"/>
  <c r="GBC88" i="8"/>
  <c r="GBB88" i="8"/>
  <c r="GBA88" i="8"/>
  <c r="GAZ88" i="8"/>
  <c r="GAY88" i="8"/>
  <c r="GAX88" i="8"/>
  <c r="GAW88" i="8"/>
  <c r="GAV88" i="8"/>
  <c r="GAU88" i="8"/>
  <c r="GAT88" i="8"/>
  <c r="GAS88" i="8"/>
  <c r="GAR88" i="8"/>
  <c r="GAQ88" i="8"/>
  <c r="GAP88" i="8"/>
  <c r="GAO88" i="8"/>
  <c r="GAN88" i="8"/>
  <c r="GAM88" i="8"/>
  <c r="GAL88" i="8"/>
  <c r="GAK88" i="8"/>
  <c r="GAJ88" i="8"/>
  <c r="GAI88" i="8"/>
  <c r="GAH88" i="8"/>
  <c r="GAG88" i="8"/>
  <c r="GAF88" i="8"/>
  <c r="GAE88" i="8"/>
  <c r="GAD88" i="8"/>
  <c r="GAC88" i="8"/>
  <c r="GAB88" i="8"/>
  <c r="GAA88" i="8"/>
  <c r="FZZ88" i="8"/>
  <c r="FZY88" i="8"/>
  <c r="FZX88" i="8"/>
  <c r="FZW88" i="8"/>
  <c r="FZV88" i="8"/>
  <c r="FZU88" i="8"/>
  <c r="FZT88" i="8"/>
  <c r="FZS88" i="8"/>
  <c r="FZR88" i="8"/>
  <c r="FZQ88" i="8"/>
  <c r="FZP88" i="8"/>
  <c r="FZO88" i="8"/>
  <c r="FZN88" i="8"/>
  <c r="FZM88" i="8"/>
  <c r="FZL88" i="8"/>
  <c r="FZK88" i="8"/>
  <c r="FZJ88" i="8"/>
  <c r="FZI88" i="8"/>
  <c r="FZH88" i="8"/>
  <c r="FZG88" i="8"/>
  <c r="FZF88" i="8"/>
  <c r="FZE88" i="8"/>
  <c r="FZD88" i="8"/>
  <c r="FZC88" i="8"/>
  <c r="FZB88" i="8"/>
  <c r="FZA88" i="8"/>
  <c r="FYZ88" i="8"/>
  <c r="FYY88" i="8"/>
  <c r="FYX88" i="8"/>
  <c r="FYW88" i="8"/>
  <c r="FYV88" i="8"/>
  <c r="FYU88" i="8"/>
  <c r="FYT88" i="8"/>
  <c r="FYS88" i="8"/>
  <c r="FYR88" i="8"/>
  <c r="FYQ88" i="8"/>
  <c r="FYP88" i="8"/>
  <c r="FYO88" i="8"/>
  <c r="FYN88" i="8"/>
  <c r="FYM88" i="8"/>
  <c r="FYL88" i="8"/>
  <c r="FYK88" i="8"/>
  <c r="FYJ88" i="8"/>
  <c r="FYI88" i="8"/>
  <c r="FYH88" i="8"/>
  <c r="FYG88" i="8"/>
  <c r="FYF88" i="8"/>
  <c r="FYE88" i="8"/>
  <c r="FYD88" i="8"/>
  <c r="FYC88" i="8"/>
  <c r="FYB88" i="8"/>
  <c r="FYA88" i="8"/>
  <c r="FXZ88" i="8"/>
  <c r="FXY88" i="8"/>
  <c r="FXX88" i="8"/>
  <c r="FXW88" i="8"/>
  <c r="FXV88" i="8"/>
  <c r="FXU88" i="8"/>
  <c r="FXT88" i="8"/>
  <c r="FXS88" i="8"/>
  <c r="FXR88" i="8"/>
  <c r="FXQ88" i="8"/>
  <c r="FXP88" i="8"/>
  <c r="FXO88" i="8"/>
  <c r="FXN88" i="8"/>
  <c r="FXM88" i="8"/>
  <c r="FXL88" i="8"/>
  <c r="FXK88" i="8"/>
  <c r="FXJ88" i="8"/>
  <c r="FXI88" i="8"/>
  <c r="FXH88" i="8"/>
  <c r="FXG88" i="8"/>
  <c r="FXF88" i="8"/>
  <c r="FXE88" i="8"/>
  <c r="FXD88" i="8"/>
  <c r="FXC88" i="8"/>
  <c r="FXB88" i="8"/>
  <c r="FXA88" i="8"/>
  <c r="FWZ88" i="8"/>
  <c r="FWY88" i="8"/>
  <c r="FWX88" i="8"/>
  <c r="FWW88" i="8"/>
  <c r="FWV88" i="8"/>
  <c r="FWU88" i="8"/>
  <c r="FWT88" i="8"/>
  <c r="FWS88" i="8"/>
  <c r="FWR88" i="8"/>
  <c r="FWQ88" i="8"/>
  <c r="FWP88" i="8"/>
  <c r="FWO88" i="8"/>
  <c r="FWN88" i="8"/>
  <c r="FWM88" i="8"/>
  <c r="FWL88" i="8"/>
  <c r="FWK88" i="8"/>
  <c r="FWJ88" i="8"/>
  <c r="FWI88" i="8"/>
  <c r="FWH88" i="8"/>
  <c r="FWG88" i="8"/>
  <c r="FWF88" i="8"/>
  <c r="FWE88" i="8"/>
  <c r="FWD88" i="8"/>
  <c r="FWC88" i="8"/>
  <c r="FWB88" i="8"/>
  <c r="FWA88" i="8"/>
  <c r="FVZ88" i="8"/>
  <c r="FVY88" i="8"/>
  <c r="FVX88" i="8"/>
  <c r="FVW88" i="8"/>
  <c r="FVV88" i="8"/>
  <c r="FVU88" i="8"/>
  <c r="FVT88" i="8"/>
  <c r="FVS88" i="8"/>
  <c r="FVR88" i="8"/>
  <c r="FVQ88" i="8"/>
  <c r="FVP88" i="8"/>
  <c r="FVO88" i="8"/>
  <c r="FVN88" i="8"/>
  <c r="FVM88" i="8"/>
  <c r="FVL88" i="8"/>
  <c r="FVK88" i="8"/>
  <c r="FVJ88" i="8"/>
  <c r="FVI88" i="8"/>
  <c r="FVH88" i="8"/>
  <c r="FVG88" i="8"/>
  <c r="FVF88" i="8"/>
  <c r="FVE88" i="8"/>
  <c r="FVD88" i="8"/>
  <c r="FVC88" i="8"/>
  <c r="FVB88" i="8"/>
  <c r="FVA88" i="8"/>
  <c r="FUZ88" i="8"/>
  <c r="FUY88" i="8"/>
  <c r="FUX88" i="8"/>
  <c r="FUW88" i="8"/>
  <c r="FUV88" i="8"/>
  <c r="FUU88" i="8"/>
  <c r="FUT88" i="8"/>
  <c r="FUS88" i="8"/>
  <c r="FUR88" i="8"/>
  <c r="FUQ88" i="8"/>
  <c r="FUP88" i="8"/>
  <c r="FUO88" i="8"/>
  <c r="FUN88" i="8"/>
  <c r="FUM88" i="8"/>
  <c r="FUL88" i="8"/>
  <c r="FUK88" i="8"/>
  <c r="FUJ88" i="8"/>
  <c r="FUI88" i="8"/>
  <c r="FUH88" i="8"/>
  <c r="FUG88" i="8"/>
  <c r="FUF88" i="8"/>
  <c r="FUE88" i="8"/>
  <c r="FUD88" i="8"/>
  <c r="FUC88" i="8"/>
  <c r="FUB88" i="8"/>
  <c r="FUA88" i="8"/>
  <c r="FTZ88" i="8"/>
  <c r="FTY88" i="8"/>
  <c r="FTX88" i="8"/>
  <c r="FTW88" i="8"/>
  <c r="FTV88" i="8"/>
  <c r="FTU88" i="8"/>
  <c r="FTT88" i="8"/>
  <c r="FTS88" i="8"/>
  <c r="FTR88" i="8"/>
  <c r="FTQ88" i="8"/>
  <c r="FTP88" i="8"/>
  <c r="FTO88" i="8"/>
  <c r="FTN88" i="8"/>
  <c r="FTM88" i="8"/>
  <c r="FTL88" i="8"/>
  <c r="FTK88" i="8"/>
  <c r="FTJ88" i="8"/>
  <c r="FTI88" i="8"/>
  <c r="FTH88" i="8"/>
  <c r="FTG88" i="8"/>
  <c r="FTF88" i="8"/>
  <c r="FTE88" i="8"/>
  <c r="FTD88" i="8"/>
  <c r="FTC88" i="8"/>
  <c r="FTB88" i="8"/>
  <c r="FTA88" i="8"/>
  <c r="FSZ88" i="8"/>
  <c r="FSY88" i="8"/>
  <c r="FSX88" i="8"/>
  <c r="FSW88" i="8"/>
  <c r="FSV88" i="8"/>
  <c r="FSU88" i="8"/>
  <c r="FST88" i="8"/>
  <c r="FSS88" i="8"/>
  <c r="FSR88" i="8"/>
  <c r="FSQ88" i="8"/>
  <c r="FSP88" i="8"/>
  <c r="FSO88" i="8"/>
  <c r="FSN88" i="8"/>
  <c r="FSM88" i="8"/>
  <c r="FSL88" i="8"/>
  <c r="FSK88" i="8"/>
  <c r="FSJ88" i="8"/>
  <c r="FSI88" i="8"/>
  <c r="FSH88" i="8"/>
  <c r="FSG88" i="8"/>
  <c r="FSF88" i="8"/>
  <c r="FSE88" i="8"/>
  <c r="FSD88" i="8"/>
  <c r="FSC88" i="8"/>
  <c r="FSB88" i="8"/>
  <c r="FSA88" i="8"/>
  <c r="FRZ88" i="8"/>
  <c r="FRY88" i="8"/>
  <c r="FRX88" i="8"/>
  <c r="FRW88" i="8"/>
  <c r="FRV88" i="8"/>
  <c r="FRU88" i="8"/>
  <c r="FRT88" i="8"/>
  <c r="FRS88" i="8"/>
  <c r="FRR88" i="8"/>
  <c r="FRQ88" i="8"/>
  <c r="FRP88" i="8"/>
  <c r="FRO88" i="8"/>
  <c r="FRN88" i="8"/>
  <c r="FRM88" i="8"/>
  <c r="FRL88" i="8"/>
  <c r="FRK88" i="8"/>
  <c r="FRJ88" i="8"/>
  <c r="FRI88" i="8"/>
  <c r="FRH88" i="8"/>
  <c r="FRG88" i="8"/>
  <c r="FRF88" i="8"/>
  <c r="FRE88" i="8"/>
  <c r="FRD88" i="8"/>
  <c r="FRC88" i="8"/>
  <c r="FRB88" i="8"/>
  <c r="FRA88" i="8"/>
  <c r="FQZ88" i="8"/>
  <c r="FQY88" i="8"/>
  <c r="FQX88" i="8"/>
  <c r="FQW88" i="8"/>
  <c r="FQV88" i="8"/>
  <c r="FQU88" i="8"/>
  <c r="FQT88" i="8"/>
  <c r="FQS88" i="8"/>
  <c r="FQR88" i="8"/>
  <c r="FQQ88" i="8"/>
  <c r="FQP88" i="8"/>
  <c r="FQO88" i="8"/>
  <c r="FQN88" i="8"/>
  <c r="FQM88" i="8"/>
  <c r="FQL88" i="8"/>
  <c r="FQK88" i="8"/>
  <c r="FQJ88" i="8"/>
  <c r="FQI88" i="8"/>
  <c r="FQH88" i="8"/>
  <c r="FQG88" i="8"/>
  <c r="FQF88" i="8"/>
  <c r="FQE88" i="8"/>
  <c r="FQD88" i="8"/>
  <c r="FQC88" i="8"/>
  <c r="FQB88" i="8"/>
  <c r="FQA88" i="8"/>
  <c r="FPZ88" i="8"/>
  <c r="FPY88" i="8"/>
  <c r="FPX88" i="8"/>
  <c r="FPW88" i="8"/>
  <c r="FPV88" i="8"/>
  <c r="FPU88" i="8"/>
  <c r="FPT88" i="8"/>
  <c r="FPS88" i="8"/>
  <c r="FPR88" i="8"/>
  <c r="FPQ88" i="8"/>
  <c r="FPP88" i="8"/>
  <c r="FPO88" i="8"/>
  <c r="FPN88" i="8"/>
  <c r="FPM88" i="8"/>
  <c r="FPL88" i="8"/>
  <c r="FPK88" i="8"/>
  <c r="FPJ88" i="8"/>
  <c r="FPI88" i="8"/>
  <c r="FPH88" i="8"/>
  <c r="FPG88" i="8"/>
  <c r="FPF88" i="8"/>
  <c r="FPE88" i="8"/>
  <c r="FPD88" i="8"/>
  <c r="FPC88" i="8"/>
  <c r="FPB88" i="8"/>
  <c r="FPA88" i="8"/>
  <c r="FOZ88" i="8"/>
  <c r="FOY88" i="8"/>
  <c r="FOX88" i="8"/>
  <c r="FOW88" i="8"/>
  <c r="FOV88" i="8"/>
  <c r="FOU88" i="8"/>
  <c r="FOT88" i="8"/>
  <c r="FOS88" i="8"/>
  <c r="FOR88" i="8"/>
  <c r="FOQ88" i="8"/>
  <c r="FOP88" i="8"/>
  <c r="FOO88" i="8"/>
  <c r="FON88" i="8"/>
  <c r="FOM88" i="8"/>
  <c r="FOL88" i="8"/>
  <c r="FOK88" i="8"/>
  <c r="FOJ88" i="8"/>
  <c r="FOI88" i="8"/>
  <c r="FOH88" i="8"/>
  <c r="FOG88" i="8"/>
  <c r="FOF88" i="8"/>
  <c r="FOE88" i="8"/>
  <c r="FOD88" i="8"/>
  <c r="FOC88" i="8"/>
  <c r="FOB88" i="8"/>
  <c r="FOA88" i="8"/>
  <c r="FNZ88" i="8"/>
  <c r="FNY88" i="8"/>
  <c r="FNX88" i="8"/>
  <c r="FNW88" i="8"/>
  <c r="FNV88" i="8"/>
  <c r="FNU88" i="8"/>
  <c r="FNT88" i="8"/>
  <c r="FNS88" i="8"/>
  <c r="FNR88" i="8"/>
  <c r="FNQ88" i="8"/>
  <c r="FNP88" i="8"/>
  <c r="FNO88" i="8"/>
  <c r="FNN88" i="8"/>
  <c r="FNM88" i="8"/>
  <c r="FNL88" i="8"/>
  <c r="FNK88" i="8"/>
  <c r="FNJ88" i="8"/>
  <c r="FNI88" i="8"/>
  <c r="FNH88" i="8"/>
  <c r="FNG88" i="8"/>
  <c r="FNF88" i="8"/>
  <c r="FNE88" i="8"/>
  <c r="FND88" i="8"/>
  <c r="FNC88" i="8"/>
  <c r="FNB88" i="8"/>
  <c r="FNA88" i="8"/>
  <c r="FMZ88" i="8"/>
  <c r="FMY88" i="8"/>
  <c r="FMX88" i="8"/>
  <c r="FMW88" i="8"/>
  <c r="FMV88" i="8"/>
  <c r="FMU88" i="8"/>
  <c r="FMT88" i="8"/>
  <c r="FMS88" i="8"/>
  <c r="FMR88" i="8"/>
  <c r="FMQ88" i="8"/>
  <c r="FMP88" i="8"/>
  <c r="FMO88" i="8"/>
  <c r="FMN88" i="8"/>
  <c r="FMM88" i="8"/>
  <c r="FML88" i="8"/>
  <c r="FMK88" i="8"/>
  <c r="FMJ88" i="8"/>
  <c r="FMI88" i="8"/>
  <c r="FMH88" i="8"/>
  <c r="FMG88" i="8"/>
  <c r="FMF88" i="8"/>
  <c r="FME88" i="8"/>
  <c r="FMD88" i="8"/>
  <c r="FMC88" i="8"/>
  <c r="FMB88" i="8"/>
  <c r="FMA88" i="8"/>
  <c r="FLZ88" i="8"/>
  <c r="FLY88" i="8"/>
  <c r="FLX88" i="8"/>
  <c r="FLW88" i="8"/>
  <c r="FLV88" i="8"/>
  <c r="FLU88" i="8"/>
  <c r="FLT88" i="8"/>
  <c r="FLS88" i="8"/>
  <c r="FLR88" i="8"/>
  <c r="FLQ88" i="8"/>
  <c r="FLP88" i="8"/>
  <c r="FLO88" i="8"/>
  <c r="FLN88" i="8"/>
  <c r="FLM88" i="8"/>
  <c r="FLL88" i="8"/>
  <c r="FLK88" i="8"/>
  <c r="FLJ88" i="8"/>
  <c r="FLI88" i="8"/>
  <c r="FLH88" i="8"/>
  <c r="FLG88" i="8"/>
  <c r="FLF88" i="8"/>
  <c r="FLE88" i="8"/>
  <c r="FLD88" i="8"/>
  <c r="FLC88" i="8"/>
  <c r="FLB88" i="8"/>
  <c r="FLA88" i="8"/>
  <c r="FKZ88" i="8"/>
  <c r="FKY88" i="8"/>
  <c r="FKX88" i="8"/>
  <c r="FKW88" i="8"/>
  <c r="FKV88" i="8"/>
  <c r="FKU88" i="8"/>
  <c r="FKT88" i="8"/>
  <c r="FKS88" i="8"/>
  <c r="FKR88" i="8"/>
  <c r="FKQ88" i="8"/>
  <c r="FKP88" i="8"/>
  <c r="FKO88" i="8"/>
  <c r="FKN88" i="8"/>
  <c r="FKM88" i="8"/>
  <c r="FKL88" i="8"/>
  <c r="FKK88" i="8"/>
  <c r="FKJ88" i="8"/>
  <c r="FKI88" i="8"/>
  <c r="FKH88" i="8"/>
  <c r="FKG88" i="8"/>
  <c r="FKF88" i="8"/>
  <c r="FKE88" i="8"/>
  <c r="FKD88" i="8"/>
  <c r="FKC88" i="8"/>
  <c r="FKB88" i="8"/>
  <c r="FKA88" i="8"/>
  <c r="FJZ88" i="8"/>
  <c r="FJY88" i="8"/>
  <c r="FJX88" i="8"/>
  <c r="FJW88" i="8"/>
  <c r="FJV88" i="8"/>
  <c r="FJU88" i="8"/>
  <c r="FJT88" i="8"/>
  <c r="FJS88" i="8"/>
  <c r="FJR88" i="8"/>
  <c r="FJQ88" i="8"/>
  <c r="FJP88" i="8"/>
  <c r="FJO88" i="8"/>
  <c r="FJN88" i="8"/>
  <c r="FJM88" i="8"/>
  <c r="FJL88" i="8"/>
  <c r="FJK88" i="8"/>
  <c r="FJJ88" i="8"/>
  <c r="FJI88" i="8"/>
  <c r="FJH88" i="8"/>
  <c r="FJG88" i="8"/>
  <c r="FJF88" i="8"/>
  <c r="FJE88" i="8"/>
  <c r="FJD88" i="8"/>
  <c r="FJC88" i="8"/>
  <c r="FJB88" i="8"/>
  <c r="FJA88" i="8"/>
  <c r="FIZ88" i="8"/>
  <c r="FIY88" i="8"/>
  <c r="FIX88" i="8"/>
  <c r="FIW88" i="8"/>
  <c r="FIV88" i="8"/>
  <c r="FIU88" i="8"/>
  <c r="FIT88" i="8"/>
  <c r="FIS88" i="8"/>
  <c r="FIR88" i="8"/>
  <c r="FIQ88" i="8"/>
  <c r="FIP88" i="8"/>
  <c r="FIO88" i="8"/>
  <c r="FIN88" i="8"/>
  <c r="FIM88" i="8"/>
  <c r="FIL88" i="8"/>
  <c r="FIK88" i="8"/>
  <c r="FIJ88" i="8"/>
  <c r="FII88" i="8"/>
  <c r="FIH88" i="8"/>
  <c r="FIG88" i="8"/>
  <c r="FIF88" i="8"/>
  <c r="FIE88" i="8"/>
  <c r="FID88" i="8"/>
  <c r="FIC88" i="8"/>
  <c r="FIB88" i="8"/>
  <c r="FIA88" i="8"/>
  <c r="FHZ88" i="8"/>
  <c r="FHY88" i="8"/>
  <c r="FHX88" i="8"/>
  <c r="FHW88" i="8"/>
  <c r="FHV88" i="8"/>
  <c r="FHU88" i="8"/>
  <c r="FHT88" i="8"/>
  <c r="FHS88" i="8"/>
  <c r="FHR88" i="8"/>
  <c r="FHQ88" i="8"/>
  <c r="FHP88" i="8"/>
  <c r="FHO88" i="8"/>
  <c r="FHN88" i="8"/>
  <c r="FHM88" i="8"/>
  <c r="FHL88" i="8"/>
  <c r="FHK88" i="8"/>
  <c r="FHJ88" i="8"/>
  <c r="FHI88" i="8"/>
  <c r="FHH88" i="8"/>
  <c r="FHG88" i="8"/>
  <c r="FHF88" i="8"/>
  <c r="FHE88" i="8"/>
  <c r="FHD88" i="8"/>
  <c r="FHC88" i="8"/>
  <c r="FHB88" i="8"/>
  <c r="FHA88" i="8"/>
  <c r="FGZ88" i="8"/>
  <c r="FGY88" i="8"/>
  <c r="FGX88" i="8"/>
  <c r="FGW88" i="8"/>
  <c r="FGV88" i="8"/>
  <c r="FGU88" i="8"/>
  <c r="FGT88" i="8"/>
  <c r="FGS88" i="8"/>
  <c r="FGR88" i="8"/>
  <c r="FGQ88" i="8"/>
  <c r="FGP88" i="8"/>
  <c r="FGO88" i="8"/>
  <c r="FGN88" i="8"/>
  <c r="FGM88" i="8"/>
  <c r="FGL88" i="8"/>
  <c r="FGK88" i="8"/>
  <c r="FGJ88" i="8"/>
  <c r="FGI88" i="8"/>
  <c r="FGH88" i="8"/>
  <c r="FGG88" i="8"/>
  <c r="FGF88" i="8"/>
  <c r="FGE88" i="8"/>
  <c r="FGD88" i="8"/>
  <c r="FGC88" i="8"/>
  <c r="FGB88" i="8"/>
  <c r="FGA88" i="8"/>
  <c r="FFZ88" i="8"/>
  <c r="FFY88" i="8"/>
  <c r="FFX88" i="8"/>
  <c r="FFW88" i="8"/>
  <c r="FFV88" i="8"/>
  <c r="FFU88" i="8"/>
  <c r="FFT88" i="8"/>
  <c r="FFS88" i="8"/>
  <c r="FFR88" i="8"/>
  <c r="FFQ88" i="8"/>
  <c r="FFP88" i="8"/>
  <c r="FFO88" i="8"/>
  <c r="FFN88" i="8"/>
  <c r="FFM88" i="8"/>
  <c r="FFL88" i="8"/>
  <c r="FFK88" i="8"/>
  <c r="FFJ88" i="8"/>
  <c r="FFI88" i="8"/>
  <c r="FFH88" i="8"/>
  <c r="FFG88" i="8"/>
  <c r="FFF88" i="8"/>
  <c r="FFE88" i="8"/>
  <c r="FFD88" i="8"/>
  <c r="FFC88" i="8"/>
  <c r="FFB88" i="8"/>
  <c r="FFA88" i="8"/>
  <c r="FEZ88" i="8"/>
  <c r="FEY88" i="8"/>
  <c r="FEX88" i="8"/>
  <c r="FEW88" i="8"/>
  <c r="FEV88" i="8"/>
  <c r="FEU88" i="8"/>
  <c r="FET88" i="8"/>
  <c r="FES88" i="8"/>
  <c r="FER88" i="8"/>
  <c r="FEQ88" i="8"/>
  <c r="FEP88" i="8"/>
  <c r="FEO88" i="8"/>
  <c r="FEN88" i="8"/>
  <c r="FEM88" i="8"/>
  <c r="FEL88" i="8"/>
  <c r="FEK88" i="8"/>
  <c r="FEJ88" i="8"/>
  <c r="FEI88" i="8"/>
  <c r="FEH88" i="8"/>
  <c r="FEG88" i="8"/>
  <c r="FEF88" i="8"/>
  <c r="FEE88" i="8"/>
  <c r="FED88" i="8"/>
  <c r="FEC88" i="8"/>
  <c r="FEB88" i="8"/>
  <c r="FEA88" i="8"/>
  <c r="FDZ88" i="8"/>
  <c r="FDY88" i="8"/>
  <c r="FDX88" i="8"/>
  <c r="FDW88" i="8"/>
  <c r="FDV88" i="8"/>
  <c r="FDU88" i="8"/>
  <c r="FDT88" i="8"/>
  <c r="FDS88" i="8"/>
  <c r="FDR88" i="8"/>
  <c r="FDQ88" i="8"/>
  <c r="FDP88" i="8"/>
  <c r="FDO88" i="8"/>
  <c r="FDN88" i="8"/>
  <c r="FDM88" i="8"/>
  <c r="FDL88" i="8"/>
  <c r="FDK88" i="8"/>
  <c r="FDJ88" i="8"/>
  <c r="FDI88" i="8"/>
  <c r="FDH88" i="8"/>
  <c r="FDG88" i="8"/>
  <c r="FDF88" i="8"/>
  <c r="FDE88" i="8"/>
  <c r="FDD88" i="8"/>
  <c r="FDC88" i="8"/>
  <c r="FDB88" i="8"/>
  <c r="FDA88" i="8"/>
  <c r="FCZ88" i="8"/>
  <c r="FCY88" i="8"/>
  <c r="FCX88" i="8"/>
  <c r="FCW88" i="8"/>
  <c r="FCV88" i="8"/>
  <c r="FCU88" i="8"/>
  <c r="FCT88" i="8"/>
  <c r="FCS88" i="8"/>
  <c r="FCR88" i="8"/>
  <c r="FCQ88" i="8"/>
  <c r="FCP88" i="8"/>
  <c r="FCO88" i="8"/>
  <c r="FCN88" i="8"/>
  <c r="FCM88" i="8"/>
  <c r="FCL88" i="8"/>
  <c r="FCK88" i="8"/>
  <c r="FCJ88" i="8"/>
  <c r="FCI88" i="8"/>
  <c r="FCH88" i="8"/>
  <c r="FCG88" i="8"/>
  <c r="FCF88" i="8"/>
  <c r="FCE88" i="8"/>
  <c r="FCD88" i="8"/>
  <c r="FCC88" i="8"/>
  <c r="FCB88" i="8"/>
  <c r="FCA88" i="8"/>
  <c r="FBZ88" i="8"/>
  <c r="FBY88" i="8"/>
  <c r="FBX88" i="8"/>
  <c r="FBW88" i="8"/>
  <c r="FBV88" i="8"/>
  <c r="FBU88" i="8"/>
  <c r="FBT88" i="8"/>
  <c r="FBS88" i="8"/>
  <c r="FBR88" i="8"/>
  <c r="FBQ88" i="8"/>
  <c r="FBP88" i="8"/>
  <c r="FBO88" i="8"/>
  <c r="FBN88" i="8"/>
  <c r="FBM88" i="8"/>
  <c r="FBL88" i="8"/>
  <c r="FBK88" i="8"/>
  <c r="FBJ88" i="8"/>
  <c r="FBI88" i="8"/>
  <c r="FBH88" i="8"/>
  <c r="FBG88" i="8"/>
  <c r="FBF88" i="8"/>
  <c r="FBE88" i="8"/>
  <c r="FBD88" i="8"/>
  <c r="FBC88" i="8"/>
  <c r="FBB88" i="8"/>
  <c r="FBA88" i="8"/>
  <c r="FAZ88" i="8"/>
  <c r="FAY88" i="8"/>
  <c r="FAX88" i="8"/>
  <c r="FAW88" i="8"/>
  <c r="FAV88" i="8"/>
  <c r="FAU88" i="8"/>
  <c r="FAT88" i="8"/>
  <c r="FAS88" i="8"/>
  <c r="FAR88" i="8"/>
  <c r="FAQ88" i="8"/>
  <c r="FAP88" i="8"/>
  <c r="FAO88" i="8"/>
  <c r="FAN88" i="8"/>
  <c r="FAM88" i="8"/>
  <c r="FAL88" i="8"/>
  <c r="FAK88" i="8"/>
  <c r="FAJ88" i="8"/>
  <c r="FAI88" i="8"/>
  <c r="FAH88" i="8"/>
  <c r="FAG88" i="8"/>
  <c r="FAF88" i="8"/>
  <c r="FAE88" i="8"/>
  <c r="FAD88" i="8"/>
  <c r="FAC88" i="8"/>
  <c r="FAB88" i="8"/>
  <c r="FAA88" i="8"/>
  <c r="EZZ88" i="8"/>
  <c r="EZY88" i="8"/>
  <c r="EZX88" i="8"/>
  <c r="EZW88" i="8"/>
  <c r="EZV88" i="8"/>
  <c r="EZU88" i="8"/>
  <c r="EZT88" i="8"/>
  <c r="EZS88" i="8"/>
  <c r="EZR88" i="8"/>
  <c r="EZQ88" i="8"/>
  <c r="EZP88" i="8"/>
  <c r="EZO88" i="8"/>
  <c r="EZN88" i="8"/>
  <c r="EZM88" i="8"/>
  <c r="EZL88" i="8"/>
  <c r="EZK88" i="8"/>
  <c r="EZJ88" i="8"/>
  <c r="EZI88" i="8"/>
  <c r="EZH88" i="8"/>
  <c r="EZG88" i="8"/>
  <c r="EZF88" i="8"/>
  <c r="EZE88" i="8"/>
  <c r="EZD88" i="8"/>
  <c r="EZC88" i="8"/>
  <c r="EZB88" i="8"/>
  <c r="EZA88" i="8"/>
  <c r="EYZ88" i="8"/>
  <c r="EYY88" i="8"/>
  <c r="EYX88" i="8"/>
  <c r="EYW88" i="8"/>
  <c r="EYV88" i="8"/>
  <c r="EYU88" i="8"/>
  <c r="EYT88" i="8"/>
  <c r="EYS88" i="8"/>
  <c r="EYR88" i="8"/>
  <c r="EYQ88" i="8"/>
  <c r="EYP88" i="8"/>
  <c r="EYO88" i="8"/>
  <c r="EYN88" i="8"/>
  <c r="EYM88" i="8"/>
  <c r="EYL88" i="8"/>
  <c r="EYK88" i="8"/>
  <c r="EYJ88" i="8"/>
  <c r="EYI88" i="8"/>
  <c r="EYH88" i="8"/>
  <c r="EYG88" i="8"/>
  <c r="EYF88" i="8"/>
  <c r="EYE88" i="8"/>
  <c r="EYD88" i="8"/>
  <c r="EYC88" i="8"/>
  <c r="EYB88" i="8"/>
  <c r="EYA88" i="8"/>
  <c r="EXZ88" i="8"/>
  <c r="EXY88" i="8"/>
  <c r="EXX88" i="8"/>
  <c r="EXW88" i="8"/>
  <c r="EXV88" i="8"/>
  <c r="EXU88" i="8"/>
  <c r="EXT88" i="8"/>
  <c r="EXS88" i="8"/>
  <c r="EXR88" i="8"/>
  <c r="EXQ88" i="8"/>
  <c r="EXP88" i="8"/>
  <c r="EXO88" i="8"/>
  <c r="EXN88" i="8"/>
  <c r="EXM88" i="8"/>
  <c r="EXL88" i="8"/>
  <c r="EXK88" i="8"/>
  <c r="EXJ88" i="8"/>
  <c r="EXI88" i="8"/>
  <c r="EXH88" i="8"/>
  <c r="EXG88" i="8"/>
  <c r="EXF88" i="8"/>
  <c r="EXE88" i="8"/>
  <c r="EXD88" i="8"/>
  <c r="EXC88" i="8"/>
  <c r="EXB88" i="8"/>
  <c r="EXA88" i="8"/>
  <c r="EWZ88" i="8"/>
  <c r="EWY88" i="8"/>
  <c r="EWX88" i="8"/>
  <c r="EWW88" i="8"/>
  <c r="EWV88" i="8"/>
  <c r="EWU88" i="8"/>
  <c r="EWT88" i="8"/>
  <c r="EWS88" i="8"/>
  <c r="EWR88" i="8"/>
  <c r="EWQ88" i="8"/>
  <c r="EWP88" i="8"/>
  <c r="EWO88" i="8"/>
  <c r="EWN88" i="8"/>
  <c r="EWM88" i="8"/>
  <c r="EWL88" i="8"/>
  <c r="EWK88" i="8"/>
  <c r="EWJ88" i="8"/>
  <c r="EWI88" i="8"/>
  <c r="EWH88" i="8"/>
  <c r="EWG88" i="8"/>
  <c r="EWF88" i="8"/>
  <c r="EWE88" i="8"/>
  <c r="EWD88" i="8"/>
  <c r="EWC88" i="8"/>
  <c r="EWB88" i="8"/>
  <c r="EWA88" i="8"/>
  <c r="EVZ88" i="8"/>
  <c r="EVY88" i="8"/>
  <c r="EVX88" i="8"/>
  <c r="EVW88" i="8"/>
  <c r="EVV88" i="8"/>
  <c r="EVU88" i="8"/>
  <c r="EVT88" i="8"/>
  <c r="EVS88" i="8"/>
  <c r="EVR88" i="8"/>
  <c r="EVQ88" i="8"/>
  <c r="EVP88" i="8"/>
  <c r="EVO88" i="8"/>
  <c r="EVN88" i="8"/>
  <c r="EVM88" i="8"/>
  <c r="EVL88" i="8"/>
  <c r="EVK88" i="8"/>
  <c r="EVJ88" i="8"/>
  <c r="EVI88" i="8"/>
  <c r="EVH88" i="8"/>
  <c r="EVG88" i="8"/>
  <c r="EVF88" i="8"/>
  <c r="EVE88" i="8"/>
  <c r="EVD88" i="8"/>
  <c r="EVC88" i="8"/>
  <c r="EVB88" i="8"/>
  <c r="EVA88" i="8"/>
  <c r="EUZ88" i="8"/>
  <c r="EUY88" i="8"/>
  <c r="EUX88" i="8"/>
  <c r="EUW88" i="8"/>
  <c r="EUV88" i="8"/>
  <c r="EUU88" i="8"/>
  <c r="EUT88" i="8"/>
  <c r="EUS88" i="8"/>
  <c r="EUR88" i="8"/>
  <c r="EUQ88" i="8"/>
  <c r="EUP88" i="8"/>
  <c r="EUO88" i="8"/>
  <c r="EUN88" i="8"/>
  <c r="EUM88" i="8"/>
  <c r="EUL88" i="8"/>
  <c r="EUK88" i="8"/>
  <c r="EUJ88" i="8"/>
  <c r="EUI88" i="8"/>
  <c r="EUH88" i="8"/>
  <c r="EUG88" i="8"/>
  <c r="EUF88" i="8"/>
  <c r="EUE88" i="8"/>
  <c r="EUD88" i="8"/>
  <c r="EUC88" i="8"/>
  <c r="EUB88" i="8"/>
  <c r="EUA88" i="8"/>
  <c r="ETZ88" i="8"/>
  <c r="ETY88" i="8"/>
  <c r="ETX88" i="8"/>
  <c r="ETW88" i="8"/>
  <c r="ETV88" i="8"/>
  <c r="ETU88" i="8"/>
  <c r="ETT88" i="8"/>
  <c r="ETS88" i="8"/>
  <c r="ETR88" i="8"/>
  <c r="ETQ88" i="8"/>
  <c r="ETP88" i="8"/>
  <c r="ETO88" i="8"/>
  <c r="ETN88" i="8"/>
  <c r="ETM88" i="8"/>
  <c r="ETL88" i="8"/>
  <c r="ETK88" i="8"/>
  <c r="ETJ88" i="8"/>
  <c r="ETI88" i="8"/>
  <c r="ETH88" i="8"/>
  <c r="ETG88" i="8"/>
  <c r="ETF88" i="8"/>
  <c r="ETE88" i="8"/>
  <c r="ETD88" i="8"/>
  <c r="ETC88" i="8"/>
  <c r="ETB88" i="8"/>
  <c r="ETA88" i="8"/>
  <c r="ESZ88" i="8"/>
  <c r="ESY88" i="8"/>
  <c r="ESX88" i="8"/>
  <c r="ESW88" i="8"/>
  <c r="ESV88" i="8"/>
  <c r="ESU88" i="8"/>
  <c r="EST88" i="8"/>
  <c r="ESS88" i="8"/>
  <c r="ESR88" i="8"/>
  <c r="ESQ88" i="8"/>
  <c r="ESP88" i="8"/>
  <c r="ESO88" i="8"/>
  <c r="ESN88" i="8"/>
  <c r="ESM88" i="8"/>
  <c r="ESL88" i="8"/>
  <c r="ESK88" i="8"/>
  <c r="ESJ88" i="8"/>
  <c r="ESI88" i="8"/>
  <c r="ESH88" i="8"/>
  <c r="ESG88" i="8"/>
  <c r="ESF88" i="8"/>
  <c r="ESE88" i="8"/>
  <c r="ESD88" i="8"/>
  <c r="ESC88" i="8"/>
  <c r="ESB88" i="8"/>
  <c r="ESA88" i="8"/>
  <c r="ERZ88" i="8"/>
  <c r="ERY88" i="8"/>
  <c r="ERX88" i="8"/>
  <c r="ERW88" i="8"/>
  <c r="ERV88" i="8"/>
  <c r="ERU88" i="8"/>
  <c r="ERT88" i="8"/>
  <c r="ERS88" i="8"/>
  <c r="ERR88" i="8"/>
  <c r="ERQ88" i="8"/>
  <c r="ERP88" i="8"/>
  <c r="ERO88" i="8"/>
  <c r="ERN88" i="8"/>
  <c r="ERM88" i="8"/>
  <c r="ERL88" i="8"/>
  <c r="ERK88" i="8"/>
  <c r="ERJ88" i="8"/>
  <c r="ERI88" i="8"/>
  <c r="ERH88" i="8"/>
  <c r="ERG88" i="8"/>
  <c r="ERF88" i="8"/>
  <c r="ERE88" i="8"/>
  <c r="ERD88" i="8"/>
  <c r="ERC88" i="8"/>
  <c r="ERB88" i="8"/>
  <c r="ERA88" i="8"/>
  <c r="EQZ88" i="8"/>
  <c r="EQY88" i="8"/>
  <c r="EQX88" i="8"/>
  <c r="EQW88" i="8"/>
  <c r="EQV88" i="8"/>
  <c r="EQU88" i="8"/>
  <c r="EQT88" i="8"/>
  <c r="EQS88" i="8"/>
  <c r="EQR88" i="8"/>
  <c r="EQQ88" i="8"/>
  <c r="EQP88" i="8"/>
  <c r="EQO88" i="8"/>
  <c r="EQN88" i="8"/>
  <c r="EQM88" i="8"/>
  <c r="EQL88" i="8"/>
  <c r="EQK88" i="8"/>
  <c r="EQJ88" i="8"/>
  <c r="EQI88" i="8"/>
  <c r="EQH88" i="8"/>
  <c r="EQG88" i="8"/>
  <c r="EQF88" i="8"/>
  <c r="EQE88" i="8"/>
  <c r="EQD88" i="8"/>
  <c r="EQC88" i="8"/>
  <c r="EQB88" i="8"/>
  <c r="EQA88" i="8"/>
  <c r="EPZ88" i="8"/>
  <c r="EPY88" i="8"/>
  <c r="EPX88" i="8"/>
  <c r="EPW88" i="8"/>
  <c r="EPV88" i="8"/>
  <c r="EPU88" i="8"/>
  <c r="EPT88" i="8"/>
  <c r="EPS88" i="8"/>
  <c r="EPR88" i="8"/>
  <c r="EPQ88" i="8"/>
  <c r="EPP88" i="8"/>
  <c r="EPO88" i="8"/>
  <c r="EPN88" i="8"/>
  <c r="EPM88" i="8"/>
  <c r="EPL88" i="8"/>
  <c r="EPK88" i="8"/>
  <c r="EPJ88" i="8"/>
  <c r="EPI88" i="8"/>
  <c r="EPH88" i="8"/>
  <c r="EPG88" i="8"/>
  <c r="EPF88" i="8"/>
  <c r="EPE88" i="8"/>
  <c r="EPD88" i="8"/>
  <c r="EPC88" i="8"/>
  <c r="EPB88" i="8"/>
  <c r="EPA88" i="8"/>
  <c r="EOZ88" i="8"/>
  <c r="EOY88" i="8"/>
  <c r="EOX88" i="8"/>
  <c r="EOW88" i="8"/>
  <c r="EOV88" i="8"/>
  <c r="EOU88" i="8"/>
  <c r="EOT88" i="8"/>
  <c r="EOS88" i="8"/>
  <c r="EOR88" i="8"/>
  <c r="EOQ88" i="8"/>
  <c r="EOP88" i="8"/>
  <c r="EOO88" i="8"/>
  <c r="EON88" i="8"/>
  <c r="EOM88" i="8"/>
  <c r="EOL88" i="8"/>
  <c r="EOK88" i="8"/>
  <c r="EOJ88" i="8"/>
  <c r="EOI88" i="8"/>
  <c r="EOH88" i="8"/>
  <c r="EOG88" i="8"/>
  <c r="EOF88" i="8"/>
  <c r="EOE88" i="8"/>
  <c r="EOD88" i="8"/>
  <c r="EOC88" i="8"/>
  <c r="EOB88" i="8"/>
  <c r="EOA88" i="8"/>
  <c r="ENZ88" i="8"/>
  <c r="ENY88" i="8"/>
  <c r="ENX88" i="8"/>
  <c r="ENW88" i="8"/>
  <c r="ENV88" i="8"/>
  <c r="ENU88" i="8"/>
  <c r="ENT88" i="8"/>
  <c r="ENS88" i="8"/>
  <c r="ENR88" i="8"/>
  <c r="ENQ88" i="8"/>
  <c r="ENP88" i="8"/>
  <c r="ENO88" i="8"/>
  <c r="ENN88" i="8"/>
  <c r="ENM88" i="8"/>
  <c r="ENL88" i="8"/>
  <c r="ENK88" i="8"/>
  <c r="ENJ88" i="8"/>
  <c r="ENI88" i="8"/>
  <c r="ENH88" i="8"/>
  <c r="ENG88" i="8"/>
  <c r="ENF88" i="8"/>
  <c r="ENE88" i="8"/>
  <c r="END88" i="8"/>
  <c r="ENC88" i="8"/>
  <c r="ENB88" i="8"/>
  <c r="ENA88" i="8"/>
  <c r="EMZ88" i="8"/>
  <c r="EMY88" i="8"/>
  <c r="EMX88" i="8"/>
  <c r="EMW88" i="8"/>
  <c r="EMV88" i="8"/>
  <c r="EMU88" i="8"/>
  <c r="EMT88" i="8"/>
  <c r="EMS88" i="8"/>
  <c r="EMR88" i="8"/>
  <c r="EMQ88" i="8"/>
  <c r="EMP88" i="8"/>
  <c r="EMO88" i="8"/>
  <c r="EMN88" i="8"/>
  <c r="EMM88" i="8"/>
  <c r="EML88" i="8"/>
  <c r="EMK88" i="8"/>
  <c r="EMJ88" i="8"/>
  <c r="EMI88" i="8"/>
  <c r="EMH88" i="8"/>
  <c r="EMG88" i="8"/>
  <c r="EMF88" i="8"/>
  <c r="EME88" i="8"/>
  <c r="EMD88" i="8"/>
  <c r="EMC88" i="8"/>
  <c r="EMB88" i="8"/>
  <c r="EMA88" i="8"/>
  <c r="ELZ88" i="8"/>
  <c r="ELY88" i="8"/>
  <c r="ELX88" i="8"/>
  <c r="ELW88" i="8"/>
  <c r="ELV88" i="8"/>
  <c r="ELU88" i="8"/>
  <c r="ELT88" i="8"/>
  <c r="ELS88" i="8"/>
  <c r="ELR88" i="8"/>
  <c r="ELQ88" i="8"/>
  <c r="ELP88" i="8"/>
  <c r="ELO88" i="8"/>
  <c r="ELN88" i="8"/>
  <c r="ELM88" i="8"/>
  <c r="ELL88" i="8"/>
  <c r="ELK88" i="8"/>
  <c r="ELJ88" i="8"/>
  <c r="ELI88" i="8"/>
  <c r="ELH88" i="8"/>
  <c r="ELG88" i="8"/>
  <c r="ELF88" i="8"/>
  <c r="ELE88" i="8"/>
  <c r="ELD88" i="8"/>
  <c r="ELC88" i="8"/>
  <c r="ELB88" i="8"/>
  <c r="ELA88" i="8"/>
  <c r="EKZ88" i="8"/>
  <c r="EKY88" i="8"/>
  <c r="EKX88" i="8"/>
  <c r="EKW88" i="8"/>
  <c r="EKV88" i="8"/>
  <c r="EKU88" i="8"/>
  <c r="EKT88" i="8"/>
  <c r="EKS88" i="8"/>
  <c r="EKR88" i="8"/>
  <c r="EKQ88" i="8"/>
  <c r="EKP88" i="8"/>
  <c r="EKO88" i="8"/>
  <c r="EKN88" i="8"/>
  <c r="EKM88" i="8"/>
  <c r="EKL88" i="8"/>
  <c r="EKK88" i="8"/>
  <c r="EKJ88" i="8"/>
  <c r="EKI88" i="8"/>
  <c r="EKH88" i="8"/>
  <c r="EKG88" i="8"/>
  <c r="EKF88" i="8"/>
  <c r="EKE88" i="8"/>
  <c r="EKD88" i="8"/>
  <c r="EKC88" i="8"/>
  <c r="EKB88" i="8"/>
  <c r="EKA88" i="8"/>
  <c r="EJZ88" i="8"/>
  <c r="EJY88" i="8"/>
  <c r="EJX88" i="8"/>
  <c r="EJW88" i="8"/>
  <c r="EJV88" i="8"/>
  <c r="EJU88" i="8"/>
  <c r="EJT88" i="8"/>
  <c r="EJS88" i="8"/>
  <c r="EJR88" i="8"/>
  <c r="EJQ88" i="8"/>
  <c r="EJP88" i="8"/>
  <c r="EJO88" i="8"/>
  <c r="EJN88" i="8"/>
  <c r="EJM88" i="8"/>
  <c r="EJL88" i="8"/>
  <c r="EJK88" i="8"/>
  <c r="EJJ88" i="8"/>
  <c r="EJI88" i="8"/>
  <c r="EJH88" i="8"/>
  <c r="EJG88" i="8"/>
  <c r="EJF88" i="8"/>
  <c r="EJE88" i="8"/>
  <c r="EJD88" i="8"/>
  <c r="EJC88" i="8"/>
  <c r="EJB88" i="8"/>
  <c r="EJA88" i="8"/>
  <c r="EIZ88" i="8"/>
  <c r="EIY88" i="8"/>
  <c r="EIX88" i="8"/>
  <c r="EIW88" i="8"/>
  <c r="EIV88" i="8"/>
  <c r="EIU88" i="8"/>
  <c r="EIT88" i="8"/>
  <c r="EIS88" i="8"/>
  <c r="EIR88" i="8"/>
  <c r="EIQ88" i="8"/>
  <c r="EIP88" i="8"/>
  <c r="EIO88" i="8"/>
  <c r="EIN88" i="8"/>
  <c r="EIM88" i="8"/>
  <c r="EIL88" i="8"/>
  <c r="EIK88" i="8"/>
  <c r="EIJ88" i="8"/>
  <c r="EII88" i="8"/>
  <c r="EIH88" i="8"/>
  <c r="EIG88" i="8"/>
  <c r="EIF88" i="8"/>
  <c r="EIE88" i="8"/>
  <c r="EID88" i="8"/>
  <c r="EIC88" i="8"/>
  <c r="EIB88" i="8"/>
  <c r="EIA88" i="8"/>
  <c r="EHZ88" i="8"/>
  <c r="EHY88" i="8"/>
  <c r="EHX88" i="8"/>
  <c r="EHW88" i="8"/>
  <c r="EHV88" i="8"/>
  <c r="EHU88" i="8"/>
  <c r="EHT88" i="8"/>
  <c r="EHS88" i="8"/>
  <c r="EHR88" i="8"/>
  <c r="EHQ88" i="8"/>
  <c r="EHP88" i="8"/>
  <c r="EHO88" i="8"/>
  <c r="EHN88" i="8"/>
  <c r="EHM88" i="8"/>
  <c r="EHL88" i="8"/>
  <c r="EHK88" i="8"/>
  <c r="EHJ88" i="8"/>
  <c r="EHI88" i="8"/>
  <c r="EHH88" i="8"/>
  <c r="EHG88" i="8"/>
  <c r="EHF88" i="8"/>
  <c r="EHE88" i="8"/>
  <c r="EHD88" i="8"/>
  <c r="EHC88" i="8"/>
  <c r="EHB88" i="8"/>
  <c r="EHA88" i="8"/>
  <c r="EGZ88" i="8"/>
  <c r="EGY88" i="8"/>
  <c r="EGX88" i="8"/>
  <c r="EGW88" i="8"/>
  <c r="EGV88" i="8"/>
  <c r="EGU88" i="8"/>
  <c r="EGT88" i="8"/>
  <c r="EGS88" i="8"/>
  <c r="EGR88" i="8"/>
  <c r="EGQ88" i="8"/>
  <c r="EGP88" i="8"/>
  <c r="EGO88" i="8"/>
  <c r="EGN88" i="8"/>
  <c r="EGM88" i="8"/>
  <c r="EGL88" i="8"/>
  <c r="EGK88" i="8"/>
  <c r="EGJ88" i="8"/>
  <c r="EGI88" i="8"/>
  <c r="EGH88" i="8"/>
  <c r="EGG88" i="8"/>
  <c r="EGF88" i="8"/>
  <c r="EGE88" i="8"/>
  <c r="EGD88" i="8"/>
  <c r="EGC88" i="8"/>
  <c r="EGB88" i="8"/>
  <c r="EGA88" i="8"/>
  <c r="EFZ88" i="8"/>
  <c r="EFY88" i="8"/>
  <c r="EFX88" i="8"/>
  <c r="EFW88" i="8"/>
  <c r="EFV88" i="8"/>
  <c r="EFU88" i="8"/>
  <c r="EFT88" i="8"/>
  <c r="EFS88" i="8"/>
  <c r="EFR88" i="8"/>
  <c r="EFQ88" i="8"/>
  <c r="EFP88" i="8"/>
  <c r="EFO88" i="8"/>
  <c r="EFN88" i="8"/>
  <c r="EFM88" i="8"/>
  <c r="EFL88" i="8"/>
  <c r="EFK88" i="8"/>
  <c r="EFJ88" i="8"/>
  <c r="EFI88" i="8"/>
  <c r="EFH88" i="8"/>
  <c r="EFG88" i="8"/>
  <c r="EFF88" i="8"/>
  <c r="EFE88" i="8"/>
  <c r="EFD88" i="8"/>
  <c r="EFC88" i="8"/>
  <c r="EFB88" i="8"/>
  <c r="EFA88" i="8"/>
  <c r="EEZ88" i="8"/>
  <c r="EEY88" i="8"/>
  <c r="EEX88" i="8"/>
  <c r="EEW88" i="8"/>
  <c r="EEV88" i="8"/>
  <c r="EEU88" i="8"/>
  <c r="EET88" i="8"/>
  <c r="EES88" i="8"/>
  <c r="EER88" i="8"/>
  <c r="EEQ88" i="8"/>
  <c r="EEP88" i="8"/>
  <c r="EEO88" i="8"/>
  <c r="EEN88" i="8"/>
  <c r="EEM88" i="8"/>
  <c r="EEL88" i="8"/>
  <c r="EEK88" i="8"/>
  <c r="EEJ88" i="8"/>
  <c r="EEI88" i="8"/>
  <c r="EEH88" i="8"/>
  <c r="EEG88" i="8"/>
  <c r="EEF88" i="8"/>
  <c r="EEE88" i="8"/>
  <c r="EED88" i="8"/>
  <c r="EEC88" i="8"/>
  <c r="EEB88" i="8"/>
  <c r="EEA88" i="8"/>
  <c r="EDZ88" i="8"/>
  <c r="EDY88" i="8"/>
  <c r="EDX88" i="8"/>
  <c r="EDW88" i="8"/>
  <c r="EDV88" i="8"/>
  <c r="EDU88" i="8"/>
  <c r="EDT88" i="8"/>
  <c r="EDS88" i="8"/>
  <c r="EDR88" i="8"/>
  <c r="EDQ88" i="8"/>
  <c r="EDP88" i="8"/>
  <c r="EDO88" i="8"/>
  <c r="EDN88" i="8"/>
  <c r="EDM88" i="8"/>
  <c r="EDL88" i="8"/>
  <c r="EDK88" i="8"/>
  <c r="EDJ88" i="8"/>
  <c r="EDI88" i="8"/>
  <c r="EDH88" i="8"/>
  <c r="EDG88" i="8"/>
  <c r="EDF88" i="8"/>
  <c r="EDE88" i="8"/>
  <c r="EDD88" i="8"/>
  <c r="EDC88" i="8"/>
  <c r="EDB88" i="8"/>
  <c r="EDA88" i="8"/>
  <c r="ECZ88" i="8"/>
  <c r="ECY88" i="8"/>
  <c r="ECX88" i="8"/>
  <c r="ECW88" i="8"/>
  <c r="ECV88" i="8"/>
  <c r="ECU88" i="8"/>
  <c r="ECT88" i="8"/>
  <c r="ECS88" i="8"/>
  <c r="ECR88" i="8"/>
  <c r="ECQ88" i="8"/>
  <c r="ECP88" i="8"/>
  <c r="ECO88" i="8"/>
  <c r="ECN88" i="8"/>
  <c r="ECM88" i="8"/>
  <c r="ECL88" i="8"/>
  <c r="ECK88" i="8"/>
  <c r="ECJ88" i="8"/>
  <c r="ECI88" i="8"/>
  <c r="ECH88" i="8"/>
  <c r="ECG88" i="8"/>
  <c r="ECF88" i="8"/>
  <c r="ECE88" i="8"/>
  <c r="ECD88" i="8"/>
  <c r="ECC88" i="8"/>
  <c r="ECB88" i="8"/>
  <c r="ECA88" i="8"/>
  <c r="EBZ88" i="8"/>
  <c r="EBY88" i="8"/>
  <c r="EBX88" i="8"/>
  <c r="EBW88" i="8"/>
  <c r="EBV88" i="8"/>
  <c r="EBU88" i="8"/>
  <c r="EBT88" i="8"/>
  <c r="EBS88" i="8"/>
  <c r="EBR88" i="8"/>
  <c r="EBQ88" i="8"/>
  <c r="EBP88" i="8"/>
  <c r="EBO88" i="8"/>
  <c r="EBN88" i="8"/>
  <c r="EBM88" i="8"/>
  <c r="EBL88" i="8"/>
  <c r="EBK88" i="8"/>
  <c r="EBJ88" i="8"/>
  <c r="EBI88" i="8"/>
  <c r="EBH88" i="8"/>
  <c r="EBG88" i="8"/>
  <c r="EBF88" i="8"/>
  <c r="EBE88" i="8"/>
  <c r="EBD88" i="8"/>
  <c r="EBC88" i="8"/>
  <c r="EBB88" i="8"/>
  <c r="EBA88" i="8"/>
  <c r="EAZ88" i="8"/>
  <c r="EAY88" i="8"/>
  <c r="EAX88" i="8"/>
  <c r="EAW88" i="8"/>
  <c r="EAV88" i="8"/>
  <c r="EAU88" i="8"/>
  <c r="EAT88" i="8"/>
  <c r="EAS88" i="8"/>
  <c r="EAR88" i="8"/>
  <c r="EAQ88" i="8"/>
  <c r="EAP88" i="8"/>
  <c r="EAO88" i="8"/>
  <c r="EAN88" i="8"/>
  <c r="EAM88" i="8"/>
  <c r="EAL88" i="8"/>
  <c r="EAK88" i="8"/>
  <c r="EAJ88" i="8"/>
  <c r="EAI88" i="8"/>
  <c r="EAH88" i="8"/>
  <c r="EAG88" i="8"/>
  <c r="EAF88" i="8"/>
  <c r="EAE88" i="8"/>
  <c r="EAD88" i="8"/>
  <c r="EAC88" i="8"/>
  <c r="EAB88" i="8"/>
  <c r="EAA88" i="8"/>
  <c r="DZZ88" i="8"/>
  <c r="DZY88" i="8"/>
  <c r="DZX88" i="8"/>
  <c r="DZW88" i="8"/>
  <c r="DZV88" i="8"/>
  <c r="DZU88" i="8"/>
  <c r="DZT88" i="8"/>
  <c r="DZS88" i="8"/>
  <c r="DZR88" i="8"/>
  <c r="DZQ88" i="8"/>
  <c r="DZP88" i="8"/>
  <c r="DZO88" i="8"/>
  <c r="DZN88" i="8"/>
  <c r="DZM88" i="8"/>
  <c r="DZL88" i="8"/>
  <c r="DZK88" i="8"/>
  <c r="DZJ88" i="8"/>
  <c r="DZI88" i="8"/>
  <c r="DZH88" i="8"/>
  <c r="DZG88" i="8"/>
  <c r="DZF88" i="8"/>
  <c r="DZE88" i="8"/>
  <c r="DZD88" i="8"/>
  <c r="DZC88" i="8"/>
  <c r="DZB88" i="8"/>
  <c r="DZA88" i="8"/>
  <c r="DYZ88" i="8"/>
  <c r="DYY88" i="8"/>
  <c r="DYX88" i="8"/>
  <c r="DYW88" i="8"/>
  <c r="DYV88" i="8"/>
  <c r="DYU88" i="8"/>
  <c r="DYT88" i="8"/>
  <c r="DYS88" i="8"/>
  <c r="DYR88" i="8"/>
  <c r="DYQ88" i="8"/>
  <c r="DYP88" i="8"/>
  <c r="DYO88" i="8"/>
  <c r="DYN88" i="8"/>
  <c r="DYM88" i="8"/>
  <c r="DYL88" i="8"/>
  <c r="DYK88" i="8"/>
  <c r="DYJ88" i="8"/>
  <c r="DYI88" i="8"/>
  <c r="DYH88" i="8"/>
  <c r="DYG88" i="8"/>
  <c r="DYF88" i="8"/>
  <c r="DYE88" i="8"/>
  <c r="DYD88" i="8"/>
  <c r="DYC88" i="8"/>
  <c r="DYB88" i="8"/>
  <c r="DYA88" i="8"/>
  <c r="DXZ88" i="8"/>
  <c r="DXY88" i="8"/>
  <c r="DXX88" i="8"/>
  <c r="DXW88" i="8"/>
  <c r="DXV88" i="8"/>
  <c r="DXU88" i="8"/>
  <c r="DXT88" i="8"/>
  <c r="DXS88" i="8"/>
  <c r="DXR88" i="8"/>
  <c r="DXQ88" i="8"/>
  <c r="DXP88" i="8"/>
  <c r="DXO88" i="8"/>
  <c r="DXN88" i="8"/>
  <c r="DXM88" i="8"/>
  <c r="DXL88" i="8"/>
  <c r="DXK88" i="8"/>
  <c r="DXJ88" i="8"/>
  <c r="DXI88" i="8"/>
  <c r="DXH88" i="8"/>
  <c r="DXG88" i="8"/>
  <c r="DXF88" i="8"/>
  <c r="DXE88" i="8"/>
  <c r="DXD88" i="8"/>
  <c r="DXC88" i="8"/>
  <c r="DXB88" i="8"/>
  <c r="DXA88" i="8"/>
  <c r="DWZ88" i="8"/>
  <c r="DWY88" i="8"/>
  <c r="DWX88" i="8"/>
  <c r="DWW88" i="8"/>
  <c r="DWV88" i="8"/>
  <c r="DWU88" i="8"/>
  <c r="DWT88" i="8"/>
  <c r="DWS88" i="8"/>
  <c r="DWR88" i="8"/>
  <c r="DWQ88" i="8"/>
  <c r="DWP88" i="8"/>
  <c r="DWO88" i="8"/>
  <c r="DWN88" i="8"/>
  <c r="DWM88" i="8"/>
  <c r="DWL88" i="8"/>
  <c r="DWK88" i="8"/>
  <c r="DWJ88" i="8"/>
  <c r="DWI88" i="8"/>
  <c r="DWH88" i="8"/>
  <c r="DWG88" i="8"/>
  <c r="DWF88" i="8"/>
  <c r="DWE88" i="8"/>
  <c r="DWD88" i="8"/>
  <c r="DWC88" i="8"/>
  <c r="DWB88" i="8"/>
  <c r="DWA88" i="8"/>
  <c r="DVZ88" i="8"/>
  <c r="DVY88" i="8"/>
  <c r="DVX88" i="8"/>
  <c r="DVW88" i="8"/>
  <c r="DVV88" i="8"/>
  <c r="DVU88" i="8"/>
  <c r="DVT88" i="8"/>
  <c r="DVS88" i="8"/>
  <c r="DVR88" i="8"/>
  <c r="DVQ88" i="8"/>
  <c r="DVP88" i="8"/>
  <c r="DVO88" i="8"/>
  <c r="DVN88" i="8"/>
  <c r="DVM88" i="8"/>
  <c r="DVL88" i="8"/>
  <c r="DVK88" i="8"/>
  <c r="DVJ88" i="8"/>
  <c r="DVI88" i="8"/>
  <c r="DVH88" i="8"/>
  <c r="DVG88" i="8"/>
  <c r="DVF88" i="8"/>
  <c r="DVE88" i="8"/>
  <c r="DVD88" i="8"/>
  <c r="DVC88" i="8"/>
  <c r="DVB88" i="8"/>
  <c r="DVA88" i="8"/>
  <c r="DUZ88" i="8"/>
  <c r="DUY88" i="8"/>
  <c r="DUX88" i="8"/>
  <c r="DUW88" i="8"/>
  <c r="DUV88" i="8"/>
  <c r="DUU88" i="8"/>
  <c r="DUT88" i="8"/>
  <c r="DUS88" i="8"/>
  <c r="DUR88" i="8"/>
  <c r="DUQ88" i="8"/>
  <c r="DUP88" i="8"/>
  <c r="DUO88" i="8"/>
  <c r="DUN88" i="8"/>
  <c r="DUM88" i="8"/>
  <c r="DUL88" i="8"/>
  <c r="DUK88" i="8"/>
  <c r="DUJ88" i="8"/>
  <c r="DUI88" i="8"/>
  <c r="DUH88" i="8"/>
  <c r="DUG88" i="8"/>
  <c r="DUF88" i="8"/>
  <c r="DUE88" i="8"/>
  <c r="DUD88" i="8"/>
  <c r="DUC88" i="8"/>
  <c r="DUB88" i="8"/>
  <c r="DUA88" i="8"/>
  <c r="DTZ88" i="8"/>
  <c r="DTY88" i="8"/>
  <c r="DTX88" i="8"/>
  <c r="DTW88" i="8"/>
  <c r="DTV88" i="8"/>
  <c r="DTU88" i="8"/>
  <c r="DTT88" i="8"/>
  <c r="DTS88" i="8"/>
  <c r="DTR88" i="8"/>
  <c r="DTQ88" i="8"/>
  <c r="DTP88" i="8"/>
  <c r="DTO88" i="8"/>
  <c r="DTN88" i="8"/>
  <c r="DTM88" i="8"/>
  <c r="DTL88" i="8"/>
  <c r="DTK88" i="8"/>
  <c r="DTJ88" i="8"/>
  <c r="DTI88" i="8"/>
  <c r="DTH88" i="8"/>
  <c r="DTG88" i="8"/>
  <c r="DTF88" i="8"/>
  <c r="DTE88" i="8"/>
  <c r="DTD88" i="8"/>
  <c r="DTC88" i="8"/>
  <c r="DTB88" i="8"/>
  <c r="DTA88" i="8"/>
  <c r="DSZ88" i="8"/>
  <c r="DSY88" i="8"/>
  <c r="DSX88" i="8"/>
  <c r="DSW88" i="8"/>
  <c r="DSV88" i="8"/>
  <c r="DSU88" i="8"/>
  <c r="DST88" i="8"/>
  <c r="DSS88" i="8"/>
  <c r="DSR88" i="8"/>
  <c r="DSQ88" i="8"/>
  <c r="DSP88" i="8"/>
  <c r="DSO88" i="8"/>
  <c r="DSN88" i="8"/>
  <c r="DSM88" i="8"/>
  <c r="DSL88" i="8"/>
  <c r="DSK88" i="8"/>
  <c r="DSJ88" i="8"/>
  <c r="DSI88" i="8"/>
  <c r="DSH88" i="8"/>
  <c r="DSG88" i="8"/>
  <c r="DSF88" i="8"/>
  <c r="DSE88" i="8"/>
  <c r="DSD88" i="8"/>
  <c r="DSC88" i="8"/>
  <c r="DSB88" i="8"/>
  <c r="DSA88" i="8"/>
  <c r="DRZ88" i="8"/>
  <c r="DRY88" i="8"/>
  <c r="DRX88" i="8"/>
  <c r="DRW88" i="8"/>
  <c r="DRV88" i="8"/>
  <c r="DRU88" i="8"/>
  <c r="DRT88" i="8"/>
  <c r="DRS88" i="8"/>
  <c r="DRR88" i="8"/>
  <c r="DRQ88" i="8"/>
  <c r="DRP88" i="8"/>
  <c r="DRO88" i="8"/>
  <c r="DRN88" i="8"/>
  <c r="DRM88" i="8"/>
  <c r="DRL88" i="8"/>
  <c r="DRK88" i="8"/>
  <c r="DRJ88" i="8"/>
  <c r="DRI88" i="8"/>
  <c r="DRH88" i="8"/>
  <c r="DRG88" i="8"/>
  <c r="DRF88" i="8"/>
  <c r="DRE88" i="8"/>
  <c r="DRD88" i="8"/>
  <c r="DRC88" i="8"/>
  <c r="DRB88" i="8"/>
  <c r="DRA88" i="8"/>
  <c r="DQZ88" i="8"/>
  <c r="DQY88" i="8"/>
  <c r="DQX88" i="8"/>
  <c r="DQW88" i="8"/>
  <c r="DQV88" i="8"/>
  <c r="DQU88" i="8"/>
  <c r="DQT88" i="8"/>
  <c r="DQS88" i="8"/>
  <c r="DQR88" i="8"/>
  <c r="DQQ88" i="8"/>
  <c r="DQP88" i="8"/>
  <c r="DQO88" i="8"/>
  <c r="DQN88" i="8"/>
  <c r="DQM88" i="8"/>
  <c r="DQL88" i="8"/>
  <c r="DQK88" i="8"/>
  <c r="DQJ88" i="8"/>
  <c r="DQI88" i="8"/>
  <c r="DQH88" i="8"/>
  <c r="DQG88" i="8"/>
  <c r="DQF88" i="8"/>
  <c r="DQE88" i="8"/>
  <c r="DQD88" i="8"/>
  <c r="DQC88" i="8"/>
  <c r="DQB88" i="8"/>
  <c r="DQA88" i="8"/>
  <c r="DPZ88" i="8"/>
  <c r="DPY88" i="8"/>
  <c r="DPX88" i="8"/>
  <c r="DPW88" i="8"/>
  <c r="DPV88" i="8"/>
  <c r="DPU88" i="8"/>
  <c r="DPT88" i="8"/>
  <c r="DPS88" i="8"/>
  <c r="DPR88" i="8"/>
  <c r="DPQ88" i="8"/>
  <c r="DPP88" i="8"/>
  <c r="DPO88" i="8"/>
  <c r="DPN88" i="8"/>
  <c r="DPM88" i="8"/>
  <c r="DPL88" i="8"/>
  <c r="DPK88" i="8"/>
  <c r="DPJ88" i="8"/>
  <c r="DPI88" i="8"/>
  <c r="DPH88" i="8"/>
  <c r="DPG88" i="8"/>
  <c r="DPF88" i="8"/>
  <c r="DPE88" i="8"/>
  <c r="DPD88" i="8"/>
  <c r="DPC88" i="8"/>
  <c r="DPB88" i="8"/>
  <c r="DPA88" i="8"/>
  <c r="DOZ88" i="8"/>
  <c r="DOY88" i="8"/>
  <c r="DOX88" i="8"/>
  <c r="DOW88" i="8"/>
  <c r="DOV88" i="8"/>
  <c r="DOU88" i="8"/>
  <c r="DOT88" i="8"/>
  <c r="DOS88" i="8"/>
  <c r="DOR88" i="8"/>
  <c r="DOQ88" i="8"/>
  <c r="DOP88" i="8"/>
  <c r="DOO88" i="8"/>
  <c r="DON88" i="8"/>
  <c r="DOM88" i="8"/>
  <c r="DOL88" i="8"/>
  <c r="DOK88" i="8"/>
  <c r="DOJ88" i="8"/>
  <c r="DOI88" i="8"/>
  <c r="DOH88" i="8"/>
  <c r="DOG88" i="8"/>
  <c r="DOF88" i="8"/>
  <c r="DOE88" i="8"/>
  <c r="DOD88" i="8"/>
  <c r="DOC88" i="8"/>
  <c r="DOB88" i="8"/>
  <c r="DOA88" i="8"/>
  <c r="DNZ88" i="8"/>
  <c r="DNY88" i="8"/>
  <c r="DNX88" i="8"/>
  <c r="DNW88" i="8"/>
  <c r="DNV88" i="8"/>
  <c r="DNU88" i="8"/>
  <c r="DNT88" i="8"/>
  <c r="DNS88" i="8"/>
  <c r="DNR88" i="8"/>
  <c r="DNQ88" i="8"/>
  <c r="DNP88" i="8"/>
  <c r="DNO88" i="8"/>
  <c r="DNN88" i="8"/>
  <c r="DNM88" i="8"/>
  <c r="DNL88" i="8"/>
  <c r="DNK88" i="8"/>
  <c r="DNJ88" i="8"/>
  <c r="DNI88" i="8"/>
  <c r="DNH88" i="8"/>
  <c r="DNG88" i="8"/>
  <c r="DNF88" i="8"/>
  <c r="DNE88" i="8"/>
  <c r="DND88" i="8"/>
  <c r="DNC88" i="8"/>
  <c r="DNB88" i="8"/>
  <c r="DNA88" i="8"/>
  <c r="DMZ88" i="8"/>
  <c r="DMY88" i="8"/>
  <c r="DMX88" i="8"/>
  <c r="DMW88" i="8"/>
  <c r="DMV88" i="8"/>
  <c r="DMU88" i="8"/>
  <c r="DMT88" i="8"/>
  <c r="DMS88" i="8"/>
  <c r="DMR88" i="8"/>
  <c r="DMQ88" i="8"/>
  <c r="DMP88" i="8"/>
  <c r="DMO88" i="8"/>
  <c r="DMN88" i="8"/>
  <c r="DMM88" i="8"/>
  <c r="DML88" i="8"/>
  <c r="DMK88" i="8"/>
  <c r="DMJ88" i="8"/>
  <c r="DMI88" i="8"/>
  <c r="DMH88" i="8"/>
  <c r="DMG88" i="8"/>
  <c r="DMF88" i="8"/>
  <c r="DME88" i="8"/>
  <c r="DMD88" i="8"/>
  <c r="DMC88" i="8"/>
  <c r="DMB88" i="8"/>
  <c r="DMA88" i="8"/>
  <c r="DLZ88" i="8"/>
  <c r="DLY88" i="8"/>
  <c r="DLX88" i="8"/>
  <c r="DLW88" i="8"/>
  <c r="DLV88" i="8"/>
  <c r="DLU88" i="8"/>
  <c r="DLT88" i="8"/>
  <c r="DLS88" i="8"/>
  <c r="DLR88" i="8"/>
  <c r="DLQ88" i="8"/>
  <c r="DLP88" i="8"/>
  <c r="DLO88" i="8"/>
  <c r="DLN88" i="8"/>
  <c r="DLM88" i="8"/>
  <c r="DLL88" i="8"/>
  <c r="DLK88" i="8"/>
  <c r="DLJ88" i="8"/>
  <c r="DLI88" i="8"/>
  <c r="DLH88" i="8"/>
  <c r="DLG88" i="8"/>
  <c r="DLF88" i="8"/>
  <c r="DLE88" i="8"/>
  <c r="DLD88" i="8"/>
  <c r="DLC88" i="8"/>
  <c r="DLB88" i="8"/>
  <c r="DLA88" i="8"/>
  <c r="DKZ88" i="8"/>
  <c r="DKY88" i="8"/>
  <c r="DKX88" i="8"/>
  <c r="DKW88" i="8"/>
  <c r="DKV88" i="8"/>
  <c r="DKU88" i="8"/>
  <c r="DKT88" i="8"/>
  <c r="DKS88" i="8"/>
  <c r="DKR88" i="8"/>
  <c r="DKQ88" i="8"/>
  <c r="DKP88" i="8"/>
  <c r="DKO88" i="8"/>
  <c r="DKN88" i="8"/>
  <c r="DKM88" i="8"/>
  <c r="DKL88" i="8"/>
  <c r="DKK88" i="8"/>
  <c r="DKJ88" i="8"/>
  <c r="DKI88" i="8"/>
  <c r="DKH88" i="8"/>
  <c r="DKG88" i="8"/>
  <c r="DKF88" i="8"/>
  <c r="DKE88" i="8"/>
  <c r="DKD88" i="8"/>
  <c r="DKC88" i="8"/>
  <c r="DKB88" i="8"/>
  <c r="DKA88" i="8"/>
  <c r="DJZ88" i="8"/>
  <c r="DJY88" i="8"/>
  <c r="DJX88" i="8"/>
  <c r="DJW88" i="8"/>
  <c r="DJV88" i="8"/>
  <c r="DJU88" i="8"/>
  <c r="DJT88" i="8"/>
  <c r="DJS88" i="8"/>
  <c r="DJR88" i="8"/>
  <c r="DJQ88" i="8"/>
  <c r="DJP88" i="8"/>
  <c r="DJO88" i="8"/>
  <c r="DJN88" i="8"/>
  <c r="DJM88" i="8"/>
  <c r="DJL88" i="8"/>
  <c r="DJK88" i="8"/>
  <c r="DJJ88" i="8"/>
  <c r="DJI88" i="8"/>
  <c r="DJH88" i="8"/>
  <c r="DJG88" i="8"/>
  <c r="DJF88" i="8"/>
  <c r="DJE88" i="8"/>
  <c r="DJD88" i="8"/>
  <c r="DJC88" i="8"/>
  <c r="DJB88" i="8"/>
  <c r="DJA88" i="8"/>
  <c r="DIZ88" i="8"/>
  <c r="DIY88" i="8"/>
  <c r="DIX88" i="8"/>
  <c r="DIW88" i="8"/>
  <c r="DIV88" i="8"/>
  <c r="DIU88" i="8"/>
  <c r="DIT88" i="8"/>
  <c r="DIS88" i="8"/>
  <c r="DIR88" i="8"/>
  <c r="DIQ88" i="8"/>
  <c r="DIP88" i="8"/>
  <c r="DIO88" i="8"/>
  <c r="DIN88" i="8"/>
  <c r="DIM88" i="8"/>
  <c r="DIL88" i="8"/>
  <c r="DIK88" i="8"/>
  <c r="DIJ88" i="8"/>
  <c r="DII88" i="8"/>
  <c r="DIH88" i="8"/>
  <c r="DIG88" i="8"/>
  <c r="DIF88" i="8"/>
  <c r="DIE88" i="8"/>
  <c r="DID88" i="8"/>
  <c r="DIC88" i="8"/>
  <c r="DIB88" i="8"/>
  <c r="DIA88" i="8"/>
  <c r="DHZ88" i="8"/>
  <c r="DHY88" i="8"/>
  <c r="DHX88" i="8"/>
  <c r="DHW88" i="8"/>
  <c r="DHV88" i="8"/>
  <c r="DHU88" i="8"/>
  <c r="DHT88" i="8"/>
  <c r="DHS88" i="8"/>
  <c r="DHR88" i="8"/>
  <c r="DHQ88" i="8"/>
  <c r="DHP88" i="8"/>
  <c r="DHO88" i="8"/>
  <c r="DHN88" i="8"/>
  <c r="DHM88" i="8"/>
  <c r="DHL88" i="8"/>
  <c r="DHK88" i="8"/>
  <c r="DHJ88" i="8"/>
  <c r="DHI88" i="8"/>
  <c r="DHH88" i="8"/>
  <c r="DHG88" i="8"/>
  <c r="DHF88" i="8"/>
  <c r="DHE88" i="8"/>
  <c r="DHD88" i="8"/>
  <c r="DHC88" i="8"/>
  <c r="DHB88" i="8"/>
  <c r="DHA88" i="8"/>
  <c r="DGZ88" i="8"/>
  <c r="DGY88" i="8"/>
  <c r="DGX88" i="8"/>
  <c r="DGW88" i="8"/>
  <c r="DGV88" i="8"/>
  <c r="DGU88" i="8"/>
  <c r="DGT88" i="8"/>
  <c r="DGS88" i="8"/>
  <c r="DGR88" i="8"/>
  <c r="DGQ88" i="8"/>
  <c r="DGP88" i="8"/>
  <c r="DGO88" i="8"/>
  <c r="DGN88" i="8"/>
  <c r="DGM88" i="8"/>
  <c r="DGL88" i="8"/>
  <c r="DGK88" i="8"/>
  <c r="DGJ88" i="8"/>
  <c r="DGI88" i="8"/>
  <c r="DGH88" i="8"/>
  <c r="DGG88" i="8"/>
  <c r="DGF88" i="8"/>
  <c r="DGE88" i="8"/>
  <c r="DGD88" i="8"/>
  <c r="DGC88" i="8"/>
  <c r="DGB88" i="8"/>
  <c r="DGA88" i="8"/>
  <c r="DFZ88" i="8"/>
  <c r="DFY88" i="8"/>
  <c r="DFX88" i="8"/>
  <c r="DFW88" i="8"/>
  <c r="DFV88" i="8"/>
  <c r="DFU88" i="8"/>
  <c r="DFT88" i="8"/>
  <c r="DFS88" i="8"/>
  <c r="DFR88" i="8"/>
  <c r="DFQ88" i="8"/>
  <c r="DFP88" i="8"/>
  <c r="DFO88" i="8"/>
  <c r="DFN88" i="8"/>
  <c r="DFM88" i="8"/>
  <c r="DFL88" i="8"/>
  <c r="DFK88" i="8"/>
  <c r="DFJ88" i="8"/>
  <c r="DFI88" i="8"/>
  <c r="DFH88" i="8"/>
  <c r="DFG88" i="8"/>
  <c r="DFF88" i="8"/>
  <c r="DFE88" i="8"/>
  <c r="DFD88" i="8"/>
  <c r="DFC88" i="8"/>
  <c r="DFB88" i="8"/>
  <c r="DFA88" i="8"/>
  <c r="DEZ88" i="8"/>
  <c r="DEY88" i="8"/>
  <c r="DEX88" i="8"/>
  <c r="DEW88" i="8"/>
  <c r="DEV88" i="8"/>
  <c r="DEU88" i="8"/>
  <c r="DET88" i="8"/>
  <c r="DES88" i="8"/>
  <c r="DER88" i="8"/>
  <c r="DEQ88" i="8"/>
  <c r="DEP88" i="8"/>
  <c r="DEO88" i="8"/>
  <c r="DEN88" i="8"/>
  <c r="DEM88" i="8"/>
  <c r="DEL88" i="8"/>
  <c r="DEK88" i="8"/>
  <c r="DEJ88" i="8"/>
  <c r="DEI88" i="8"/>
  <c r="DEH88" i="8"/>
  <c r="DEG88" i="8"/>
  <c r="DEF88" i="8"/>
  <c r="DEE88" i="8"/>
  <c r="DED88" i="8"/>
  <c r="DEC88" i="8"/>
  <c r="DEB88" i="8"/>
  <c r="DEA88" i="8"/>
  <c r="DDZ88" i="8"/>
  <c r="DDY88" i="8"/>
  <c r="DDX88" i="8"/>
  <c r="DDW88" i="8"/>
  <c r="DDV88" i="8"/>
  <c r="DDU88" i="8"/>
  <c r="DDT88" i="8"/>
  <c r="DDS88" i="8"/>
  <c r="DDR88" i="8"/>
  <c r="DDQ88" i="8"/>
  <c r="DDP88" i="8"/>
  <c r="DDO88" i="8"/>
  <c r="DDN88" i="8"/>
  <c r="DDM88" i="8"/>
  <c r="DDL88" i="8"/>
  <c r="DDK88" i="8"/>
  <c r="DDJ88" i="8"/>
  <c r="DDI88" i="8"/>
  <c r="DDH88" i="8"/>
  <c r="DDG88" i="8"/>
  <c r="DDF88" i="8"/>
  <c r="DDE88" i="8"/>
  <c r="DDD88" i="8"/>
  <c r="DDC88" i="8"/>
  <c r="DDB88" i="8"/>
  <c r="DDA88" i="8"/>
  <c r="DCZ88" i="8"/>
  <c r="DCY88" i="8"/>
  <c r="DCX88" i="8"/>
  <c r="DCW88" i="8"/>
  <c r="DCV88" i="8"/>
  <c r="DCU88" i="8"/>
  <c r="DCT88" i="8"/>
  <c r="DCS88" i="8"/>
  <c r="DCR88" i="8"/>
  <c r="DCQ88" i="8"/>
  <c r="DCP88" i="8"/>
  <c r="DCO88" i="8"/>
  <c r="DCN88" i="8"/>
  <c r="DCM88" i="8"/>
  <c r="DCL88" i="8"/>
  <c r="DCK88" i="8"/>
  <c r="DCJ88" i="8"/>
  <c r="DCI88" i="8"/>
  <c r="DCH88" i="8"/>
  <c r="DCG88" i="8"/>
  <c r="DCF88" i="8"/>
  <c r="DCE88" i="8"/>
  <c r="DCD88" i="8"/>
  <c r="DCC88" i="8"/>
  <c r="DCB88" i="8"/>
  <c r="DCA88" i="8"/>
  <c r="DBZ88" i="8"/>
  <c r="DBY88" i="8"/>
  <c r="DBX88" i="8"/>
  <c r="DBW88" i="8"/>
  <c r="DBV88" i="8"/>
  <c r="DBU88" i="8"/>
  <c r="DBT88" i="8"/>
  <c r="DBS88" i="8"/>
  <c r="DBR88" i="8"/>
  <c r="DBQ88" i="8"/>
  <c r="DBP88" i="8"/>
  <c r="DBO88" i="8"/>
  <c r="DBN88" i="8"/>
  <c r="DBM88" i="8"/>
  <c r="DBL88" i="8"/>
  <c r="DBK88" i="8"/>
  <c r="DBJ88" i="8"/>
  <c r="DBI88" i="8"/>
  <c r="DBH88" i="8"/>
  <c r="DBG88" i="8"/>
  <c r="DBF88" i="8"/>
  <c r="DBE88" i="8"/>
  <c r="DBD88" i="8"/>
  <c r="DBC88" i="8"/>
  <c r="DBB88" i="8"/>
  <c r="DBA88" i="8"/>
  <c r="DAZ88" i="8"/>
  <c r="DAY88" i="8"/>
  <c r="DAX88" i="8"/>
  <c r="DAW88" i="8"/>
  <c r="DAV88" i="8"/>
  <c r="DAU88" i="8"/>
  <c r="DAT88" i="8"/>
  <c r="DAS88" i="8"/>
  <c r="DAR88" i="8"/>
  <c r="DAQ88" i="8"/>
  <c r="DAP88" i="8"/>
  <c r="DAO88" i="8"/>
  <c r="DAN88" i="8"/>
  <c r="DAM88" i="8"/>
  <c r="DAL88" i="8"/>
  <c r="DAK88" i="8"/>
  <c r="DAJ88" i="8"/>
  <c r="DAI88" i="8"/>
  <c r="DAH88" i="8"/>
  <c r="DAG88" i="8"/>
  <c r="DAF88" i="8"/>
  <c r="DAE88" i="8"/>
  <c r="DAD88" i="8"/>
  <c r="DAC88" i="8"/>
  <c r="DAB88" i="8"/>
  <c r="DAA88" i="8"/>
  <c r="CZZ88" i="8"/>
  <c r="CZY88" i="8"/>
  <c r="CZX88" i="8"/>
  <c r="CZW88" i="8"/>
  <c r="CZV88" i="8"/>
  <c r="CZU88" i="8"/>
  <c r="CZT88" i="8"/>
  <c r="CZS88" i="8"/>
  <c r="CZR88" i="8"/>
  <c r="CZQ88" i="8"/>
  <c r="CZP88" i="8"/>
  <c r="CZO88" i="8"/>
  <c r="CZN88" i="8"/>
  <c r="CZM88" i="8"/>
  <c r="CZL88" i="8"/>
  <c r="CZK88" i="8"/>
  <c r="CZJ88" i="8"/>
  <c r="CZI88" i="8"/>
  <c r="CZH88" i="8"/>
  <c r="CZG88" i="8"/>
  <c r="CZF88" i="8"/>
  <c r="CZE88" i="8"/>
  <c r="CZD88" i="8"/>
  <c r="CZC88" i="8"/>
  <c r="CZB88" i="8"/>
  <c r="CZA88" i="8"/>
  <c r="CYZ88" i="8"/>
  <c r="CYY88" i="8"/>
  <c r="CYX88" i="8"/>
  <c r="CYW88" i="8"/>
  <c r="CYV88" i="8"/>
  <c r="CYU88" i="8"/>
  <c r="CYT88" i="8"/>
  <c r="CYS88" i="8"/>
  <c r="CYR88" i="8"/>
  <c r="CYQ88" i="8"/>
  <c r="CYP88" i="8"/>
  <c r="CYO88" i="8"/>
  <c r="CYN88" i="8"/>
  <c r="CYM88" i="8"/>
  <c r="CYL88" i="8"/>
  <c r="CYK88" i="8"/>
  <c r="CYJ88" i="8"/>
  <c r="CYI88" i="8"/>
  <c r="CYH88" i="8"/>
  <c r="CYG88" i="8"/>
  <c r="CYF88" i="8"/>
  <c r="CYE88" i="8"/>
  <c r="CYD88" i="8"/>
  <c r="CYC88" i="8"/>
  <c r="CYB88" i="8"/>
  <c r="CYA88" i="8"/>
  <c r="CXZ88" i="8"/>
  <c r="CXY88" i="8"/>
  <c r="CXX88" i="8"/>
  <c r="CXW88" i="8"/>
  <c r="CXV88" i="8"/>
  <c r="CXU88" i="8"/>
  <c r="CXT88" i="8"/>
  <c r="CXS88" i="8"/>
  <c r="CXR88" i="8"/>
  <c r="CXQ88" i="8"/>
  <c r="CXP88" i="8"/>
  <c r="CXO88" i="8"/>
  <c r="CXN88" i="8"/>
  <c r="CXM88" i="8"/>
  <c r="CXL88" i="8"/>
  <c r="CXK88" i="8"/>
  <c r="CXJ88" i="8"/>
  <c r="CXI88" i="8"/>
  <c r="CXH88" i="8"/>
  <c r="CXG88" i="8"/>
  <c r="CXF88" i="8"/>
  <c r="CXE88" i="8"/>
  <c r="CXD88" i="8"/>
  <c r="CXC88" i="8"/>
  <c r="CXB88" i="8"/>
  <c r="CXA88" i="8"/>
  <c r="CWZ88" i="8"/>
  <c r="CWY88" i="8"/>
  <c r="CWX88" i="8"/>
  <c r="CWW88" i="8"/>
  <c r="CWV88" i="8"/>
  <c r="CWU88" i="8"/>
  <c r="CWT88" i="8"/>
  <c r="CWS88" i="8"/>
  <c r="CWR88" i="8"/>
  <c r="CWQ88" i="8"/>
  <c r="CWP88" i="8"/>
  <c r="CWO88" i="8"/>
  <c r="CWN88" i="8"/>
  <c r="CWM88" i="8"/>
  <c r="CWL88" i="8"/>
  <c r="CWK88" i="8"/>
  <c r="CWJ88" i="8"/>
  <c r="CWI88" i="8"/>
  <c r="CWH88" i="8"/>
  <c r="CWG88" i="8"/>
  <c r="CWF88" i="8"/>
  <c r="CWE88" i="8"/>
  <c r="CWD88" i="8"/>
  <c r="CWC88" i="8"/>
  <c r="CWB88" i="8"/>
  <c r="CWA88" i="8"/>
  <c r="CVZ88" i="8"/>
  <c r="CVY88" i="8"/>
  <c r="CVX88" i="8"/>
  <c r="CVW88" i="8"/>
  <c r="CVV88" i="8"/>
  <c r="CVU88" i="8"/>
  <c r="CVT88" i="8"/>
  <c r="CVS88" i="8"/>
  <c r="CVR88" i="8"/>
  <c r="CVQ88" i="8"/>
  <c r="CVP88" i="8"/>
  <c r="CVO88" i="8"/>
  <c r="CVN88" i="8"/>
  <c r="CVM88" i="8"/>
  <c r="CVL88" i="8"/>
  <c r="CVK88" i="8"/>
  <c r="CVJ88" i="8"/>
  <c r="CVI88" i="8"/>
  <c r="CVH88" i="8"/>
  <c r="CVG88" i="8"/>
  <c r="CVF88" i="8"/>
  <c r="CVE88" i="8"/>
  <c r="CVD88" i="8"/>
  <c r="CVC88" i="8"/>
  <c r="CVB88" i="8"/>
  <c r="CVA88" i="8"/>
  <c r="CUZ88" i="8"/>
  <c r="CUY88" i="8"/>
  <c r="CUX88" i="8"/>
  <c r="CUW88" i="8"/>
  <c r="CUV88" i="8"/>
  <c r="CUU88" i="8"/>
  <c r="CUT88" i="8"/>
  <c r="CUS88" i="8"/>
  <c r="CUR88" i="8"/>
  <c r="CUQ88" i="8"/>
  <c r="CUP88" i="8"/>
  <c r="CUO88" i="8"/>
  <c r="CUN88" i="8"/>
  <c r="CUM88" i="8"/>
  <c r="CUL88" i="8"/>
  <c r="CUK88" i="8"/>
  <c r="CUJ88" i="8"/>
  <c r="CUI88" i="8"/>
  <c r="CUH88" i="8"/>
  <c r="CUG88" i="8"/>
  <c r="CUF88" i="8"/>
  <c r="CUE88" i="8"/>
  <c r="CUD88" i="8"/>
  <c r="CUC88" i="8"/>
  <c r="CUB88" i="8"/>
  <c r="CUA88" i="8"/>
  <c r="CTZ88" i="8"/>
  <c r="CTY88" i="8"/>
  <c r="CTX88" i="8"/>
  <c r="CTW88" i="8"/>
  <c r="CTV88" i="8"/>
  <c r="CTU88" i="8"/>
  <c r="CTT88" i="8"/>
  <c r="CTS88" i="8"/>
  <c r="CTR88" i="8"/>
  <c r="CTQ88" i="8"/>
  <c r="CTP88" i="8"/>
  <c r="CTO88" i="8"/>
  <c r="CTN88" i="8"/>
  <c r="CTM88" i="8"/>
  <c r="CTL88" i="8"/>
  <c r="CTK88" i="8"/>
  <c r="CTJ88" i="8"/>
  <c r="CTI88" i="8"/>
  <c r="CTH88" i="8"/>
  <c r="CTG88" i="8"/>
  <c r="CTF88" i="8"/>
  <c r="CTE88" i="8"/>
  <c r="CTD88" i="8"/>
  <c r="CTC88" i="8"/>
  <c r="CTB88" i="8"/>
  <c r="CTA88" i="8"/>
  <c r="CSZ88" i="8"/>
  <c r="CSY88" i="8"/>
  <c r="CSX88" i="8"/>
  <c r="CSW88" i="8"/>
  <c r="CSV88" i="8"/>
  <c r="CSU88" i="8"/>
  <c r="CST88" i="8"/>
  <c r="CSS88" i="8"/>
  <c r="CSR88" i="8"/>
  <c r="CSQ88" i="8"/>
  <c r="CSP88" i="8"/>
  <c r="CSO88" i="8"/>
  <c r="CSN88" i="8"/>
  <c r="CSM88" i="8"/>
  <c r="CSL88" i="8"/>
  <c r="CSK88" i="8"/>
  <c r="CSJ88" i="8"/>
  <c r="CSI88" i="8"/>
  <c r="CSH88" i="8"/>
  <c r="CSG88" i="8"/>
  <c r="CSF88" i="8"/>
  <c r="CSE88" i="8"/>
  <c r="CSD88" i="8"/>
  <c r="CSC88" i="8"/>
  <c r="CSB88" i="8"/>
  <c r="CSA88" i="8"/>
  <c r="CRZ88" i="8"/>
  <c r="CRY88" i="8"/>
  <c r="CRX88" i="8"/>
  <c r="CRW88" i="8"/>
  <c r="CRV88" i="8"/>
  <c r="CRU88" i="8"/>
  <c r="CRT88" i="8"/>
  <c r="CRS88" i="8"/>
  <c r="CRR88" i="8"/>
  <c r="CRQ88" i="8"/>
  <c r="CRP88" i="8"/>
  <c r="CRO88" i="8"/>
  <c r="CRN88" i="8"/>
  <c r="CRM88" i="8"/>
  <c r="CRL88" i="8"/>
  <c r="CRK88" i="8"/>
  <c r="CRJ88" i="8"/>
  <c r="CRI88" i="8"/>
  <c r="CRH88" i="8"/>
  <c r="CRG88" i="8"/>
  <c r="CRF88" i="8"/>
  <c r="CRE88" i="8"/>
  <c r="CRD88" i="8"/>
  <c r="CRC88" i="8"/>
  <c r="CRB88" i="8"/>
  <c r="CRA88" i="8"/>
  <c r="CQZ88" i="8"/>
  <c r="CQY88" i="8"/>
  <c r="CQX88" i="8"/>
  <c r="CQW88" i="8"/>
  <c r="CQV88" i="8"/>
  <c r="CQU88" i="8"/>
  <c r="CQT88" i="8"/>
  <c r="CQS88" i="8"/>
  <c r="CQR88" i="8"/>
  <c r="CQQ88" i="8"/>
  <c r="CQP88" i="8"/>
  <c r="CQO88" i="8"/>
  <c r="CQN88" i="8"/>
  <c r="CQM88" i="8"/>
  <c r="CQL88" i="8"/>
  <c r="CQK88" i="8"/>
  <c r="CQJ88" i="8"/>
  <c r="CQI88" i="8"/>
  <c r="CQH88" i="8"/>
  <c r="CQG88" i="8"/>
  <c r="CQF88" i="8"/>
  <c r="CQE88" i="8"/>
  <c r="CQD88" i="8"/>
  <c r="CQC88" i="8"/>
  <c r="CQB88" i="8"/>
  <c r="CQA88" i="8"/>
  <c r="CPZ88" i="8"/>
  <c r="CPY88" i="8"/>
  <c r="CPX88" i="8"/>
  <c r="CPW88" i="8"/>
  <c r="CPV88" i="8"/>
  <c r="CPU88" i="8"/>
  <c r="CPT88" i="8"/>
  <c r="CPS88" i="8"/>
  <c r="CPR88" i="8"/>
  <c r="CPQ88" i="8"/>
  <c r="CPP88" i="8"/>
  <c r="CPO88" i="8"/>
  <c r="CPN88" i="8"/>
  <c r="CPM88" i="8"/>
  <c r="CPL88" i="8"/>
  <c r="CPK88" i="8"/>
  <c r="CPJ88" i="8"/>
  <c r="CPI88" i="8"/>
  <c r="CPH88" i="8"/>
  <c r="CPG88" i="8"/>
  <c r="CPF88" i="8"/>
  <c r="CPE88" i="8"/>
  <c r="CPD88" i="8"/>
  <c r="CPC88" i="8"/>
  <c r="CPB88" i="8"/>
  <c r="CPA88" i="8"/>
  <c r="COZ88" i="8"/>
  <c r="COY88" i="8"/>
  <c r="COX88" i="8"/>
  <c r="COW88" i="8"/>
  <c r="COV88" i="8"/>
  <c r="COU88" i="8"/>
  <c r="COT88" i="8"/>
  <c r="COS88" i="8"/>
  <c r="COR88" i="8"/>
  <c r="COQ88" i="8"/>
  <c r="COP88" i="8"/>
  <c r="COO88" i="8"/>
  <c r="CON88" i="8"/>
  <c r="COM88" i="8"/>
  <c r="COL88" i="8"/>
  <c r="COK88" i="8"/>
  <c r="COJ88" i="8"/>
  <c r="COI88" i="8"/>
  <c r="COH88" i="8"/>
  <c r="COG88" i="8"/>
  <c r="COF88" i="8"/>
  <c r="COE88" i="8"/>
  <c r="COD88" i="8"/>
  <c r="COC88" i="8"/>
  <c r="COB88" i="8"/>
  <c r="COA88" i="8"/>
  <c r="CNZ88" i="8"/>
  <c r="CNY88" i="8"/>
  <c r="CNX88" i="8"/>
  <c r="CNW88" i="8"/>
  <c r="CNV88" i="8"/>
  <c r="CNU88" i="8"/>
  <c r="CNT88" i="8"/>
  <c r="CNS88" i="8"/>
  <c r="CNR88" i="8"/>
  <c r="CNQ88" i="8"/>
  <c r="CNP88" i="8"/>
  <c r="CNO88" i="8"/>
  <c r="CNN88" i="8"/>
  <c r="CNM88" i="8"/>
  <c r="CNL88" i="8"/>
  <c r="CNK88" i="8"/>
  <c r="CNJ88" i="8"/>
  <c r="CNI88" i="8"/>
  <c r="CNH88" i="8"/>
  <c r="CNG88" i="8"/>
  <c r="CNF88" i="8"/>
  <c r="CNE88" i="8"/>
  <c r="CND88" i="8"/>
  <c r="CNC88" i="8"/>
  <c r="CNB88" i="8"/>
  <c r="CNA88" i="8"/>
  <c r="CMZ88" i="8"/>
  <c r="CMY88" i="8"/>
  <c r="CMX88" i="8"/>
  <c r="CMW88" i="8"/>
  <c r="CMV88" i="8"/>
  <c r="CMU88" i="8"/>
  <c r="CMT88" i="8"/>
  <c r="CMS88" i="8"/>
  <c r="CMR88" i="8"/>
  <c r="CMQ88" i="8"/>
  <c r="CMP88" i="8"/>
  <c r="CMO88" i="8"/>
  <c r="CMN88" i="8"/>
  <c r="CMM88" i="8"/>
  <c r="CML88" i="8"/>
  <c r="CMK88" i="8"/>
  <c r="CMJ88" i="8"/>
  <c r="CMI88" i="8"/>
  <c r="CMH88" i="8"/>
  <c r="CMG88" i="8"/>
  <c r="CMF88" i="8"/>
  <c r="CME88" i="8"/>
  <c r="CMD88" i="8"/>
  <c r="CMC88" i="8"/>
  <c r="CMB88" i="8"/>
  <c r="CMA88" i="8"/>
  <c r="CLZ88" i="8"/>
  <c r="CLY88" i="8"/>
  <c r="CLX88" i="8"/>
  <c r="CLW88" i="8"/>
  <c r="CLV88" i="8"/>
  <c r="CLU88" i="8"/>
  <c r="CLT88" i="8"/>
  <c r="CLS88" i="8"/>
  <c r="CLR88" i="8"/>
  <c r="CLQ88" i="8"/>
  <c r="CLP88" i="8"/>
  <c r="CLO88" i="8"/>
  <c r="CLN88" i="8"/>
  <c r="CLM88" i="8"/>
  <c r="CLL88" i="8"/>
  <c r="CLK88" i="8"/>
  <c r="CLJ88" i="8"/>
  <c r="CLI88" i="8"/>
  <c r="CLH88" i="8"/>
  <c r="CLG88" i="8"/>
  <c r="CLF88" i="8"/>
  <c r="CLE88" i="8"/>
  <c r="CLD88" i="8"/>
  <c r="CLC88" i="8"/>
  <c r="CLB88" i="8"/>
  <c r="CLA88" i="8"/>
  <c r="CKZ88" i="8"/>
  <c r="CKY88" i="8"/>
  <c r="CKX88" i="8"/>
  <c r="CKW88" i="8"/>
  <c r="CKV88" i="8"/>
  <c r="CKU88" i="8"/>
  <c r="CKT88" i="8"/>
  <c r="CKS88" i="8"/>
  <c r="CKR88" i="8"/>
  <c r="CKQ88" i="8"/>
  <c r="CKP88" i="8"/>
  <c r="CKO88" i="8"/>
  <c r="CKN88" i="8"/>
  <c r="CKM88" i="8"/>
  <c r="CKL88" i="8"/>
  <c r="CKK88" i="8"/>
  <c r="CKJ88" i="8"/>
  <c r="CKI88" i="8"/>
  <c r="CKH88" i="8"/>
  <c r="CKG88" i="8"/>
  <c r="CKF88" i="8"/>
  <c r="CKE88" i="8"/>
  <c r="CKD88" i="8"/>
  <c r="CKC88" i="8"/>
  <c r="CKB88" i="8"/>
  <c r="CKA88" i="8"/>
  <c r="CJZ88" i="8"/>
  <c r="CJY88" i="8"/>
  <c r="CJX88" i="8"/>
  <c r="CJW88" i="8"/>
  <c r="CJV88" i="8"/>
  <c r="CJU88" i="8"/>
  <c r="CJT88" i="8"/>
  <c r="CJS88" i="8"/>
  <c r="CJR88" i="8"/>
  <c r="CJQ88" i="8"/>
  <c r="CJP88" i="8"/>
  <c r="CJO88" i="8"/>
  <c r="CJN88" i="8"/>
  <c r="CJM88" i="8"/>
  <c r="CJL88" i="8"/>
  <c r="CJK88" i="8"/>
  <c r="CJJ88" i="8"/>
  <c r="CJI88" i="8"/>
  <c r="CJH88" i="8"/>
  <c r="CJG88" i="8"/>
  <c r="CJF88" i="8"/>
  <c r="CJE88" i="8"/>
  <c r="CJD88" i="8"/>
  <c r="CJC88" i="8"/>
  <c r="CJB88" i="8"/>
  <c r="CJA88" i="8"/>
  <c r="CIZ88" i="8"/>
  <c r="CIY88" i="8"/>
  <c r="CIX88" i="8"/>
  <c r="CIW88" i="8"/>
  <c r="CIV88" i="8"/>
  <c r="CIU88" i="8"/>
  <c r="CIT88" i="8"/>
  <c r="CIS88" i="8"/>
  <c r="CIR88" i="8"/>
  <c r="CIQ88" i="8"/>
  <c r="CIP88" i="8"/>
  <c r="CIO88" i="8"/>
  <c r="CIN88" i="8"/>
  <c r="CIM88" i="8"/>
  <c r="CIL88" i="8"/>
  <c r="CIK88" i="8"/>
  <c r="CIJ88" i="8"/>
  <c r="CII88" i="8"/>
  <c r="CIH88" i="8"/>
  <c r="CIG88" i="8"/>
  <c r="CIF88" i="8"/>
  <c r="CIE88" i="8"/>
  <c r="CID88" i="8"/>
  <c r="CIC88" i="8"/>
  <c r="CIB88" i="8"/>
  <c r="CIA88" i="8"/>
  <c r="CHZ88" i="8"/>
  <c r="CHY88" i="8"/>
  <c r="CHX88" i="8"/>
  <c r="CHW88" i="8"/>
  <c r="CHV88" i="8"/>
  <c r="CHU88" i="8"/>
  <c r="CHT88" i="8"/>
  <c r="CHS88" i="8"/>
  <c r="CHR88" i="8"/>
  <c r="CHQ88" i="8"/>
  <c r="CHP88" i="8"/>
  <c r="CHO88" i="8"/>
  <c r="CHN88" i="8"/>
  <c r="CHM88" i="8"/>
  <c r="CHL88" i="8"/>
  <c r="CHK88" i="8"/>
  <c r="CHJ88" i="8"/>
  <c r="CHI88" i="8"/>
  <c r="CHH88" i="8"/>
  <c r="CHG88" i="8"/>
  <c r="CHF88" i="8"/>
  <c r="CHE88" i="8"/>
  <c r="CHD88" i="8"/>
  <c r="CHC88" i="8"/>
  <c r="CHB88" i="8"/>
  <c r="CHA88" i="8"/>
  <c r="CGZ88" i="8"/>
  <c r="CGY88" i="8"/>
  <c r="CGX88" i="8"/>
  <c r="CGW88" i="8"/>
  <c r="CGV88" i="8"/>
  <c r="CGU88" i="8"/>
  <c r="CGT88" i="8"/>
  <c r="CGS88" i="8"/>
  <c r="CGR88" i="8"/>
  <c r="CGQ88" i="8"/>
  <c r="CGP88" i="8"/>
  <c r="CGO88" i="8"/>
  <c r="CGN88" i="8"/>
  <c r="CGM88" i="8"/>
  <c r="CGL88" i="8"/>
  <c r="CGK88" i="8"/>
  <c r="CGJ88" i="8"/>
  <c r="CGI88" i="8"/>
  <c r="CGH88" i="8"/>
  <c r="CGG88" i="8"/>
  <c r="CGF88" i="8"/>
  <c r="CGE88" i="8"/>
  <c r="CGD88" i="8"/>
  <c r="CGC88" i="8"/>
  <c r="CGB88" i="8"/>
  <c r="CGA88" i="8"/>
  <c r="CFZ88" i="8"/>
  <c r="CFY88" i="8"/>
  <c r="CFX88" i="8"/>
  <c r="CFW88" i="8"/>
  <c r="CFV88" i="8"/>
  <c r="CFU88" i="8"/>
  <c r="CFT88" i="8"/>
  <c r="CFS88" i="8"/>
  <c r="CFR88" i="8"/>
  <c r="CFQ88" i="8"/>
  <c r="CFP88" i="8"/>
  <c r="CFO88" i="8"/>
  <c r="CFN88" i="8"/>
  <c r="CFM88" i="8"/>
  <c r="CFL88" i="8"/>
  <c r="CFK88" i="8"/>
  <c r="CFJ88" i="8"/>
  <c r="CFI88" i="8"/>
  <c r="CFH88" i="8"/>
  <c r="CFG88" i="8"/>
  <c r="CFF88" i="8"/>
  <c r="CFE88" i="8"/>
  <c r="CFD88" i="8"/>
  <c r="CFC88" i="8"/>
  <c r="CFB88" i="8"/>
  <c r="CFA88" i="8"/>
  <c r="CEZ88" i="8"/>
  <c r="CEY88" i="8"/>
  <c r="CEX88" i="8"/>
  <c r="CEW88" i="8"/>
  <c r="CEV88" i="8"/>
  <c r="CEU88" i="8"/>
  <c r="CET88" i="8"/>
  <c r="CES88" i="8"/>
  <c r="CER88" i="8"/>
  <c r="CEQ88" i="8"/>
  <c r="CEP88" i="8"/>
  <c r="CEO88" i="8"/>
  <c r="CEN88" i="8"/>
  <c r="CEM88" i="8"/>
  <c r="CEL88" i="8"/>
  <c r="CEK88" i="8"/>
  <c r="CEJ88" i="8"/>
  <c r="CEI88" i="8"/>
  <c r="CEH88" i="8"/>
  <c r="CEG88" i="8"/>
  <c r="CEF88" i="8"/>
  <c r="CEE88" i="8"/>
  <c r="CED88" i="8"/>
  <c r="CEC88" i="8"/>
  <c r="CEB88" i="8"/>
  <c r="CEA88" i="8"/>
  <c r="CDZ88" i="8"/>
  <c r="CDY88" i="8"/>
  <c r="CDX88" i="8"/>
  <c r="CDW88" i="8"/>
  <c r="CDV88" i="8"/>
  <c r="CDU88" i="8"/>
  <c r="CDT88" i="8"/>
  <c r="CDS88" i="8"/>
  <c r="CDR88" i="8"/>
  <c r="CDQ88" i="8"/>
  <c r="CDP88" i="8"/>
  <c r="CDO88" i="8"/>
  <c r="CDN88" i="8"/>
  <c r="CDM88" i="8"/>
  <c r="CDL88" i="8"/>
  <c r="CDK88" i="8"/>
  <c r="CDJ88" i="8"/>
  <c r="CDI88" i="8"/>
  <c r="CDH88" i="8"/>
  <c r="CDG88" i="8"/>
  <c r="CDF88" i="8"/>
  <c r="CDE88" i="8"/>
  <c r="CDD88" i="8"/>
  <c r="CDC88" i="8"/>
  <c r="CDB88" i="8"/>
  <c r="CDA88" i="8"/>
  <c r="CCZ88" i="8"/>
  <c r="CCY88" i="8"/>
  <c r="CCX88" i="8"/>
  <c r="CCW88" i="8"/>
  <c r="CCV88" i="8"/>
  <c r="CCU88" i="8"/>
  <c r="CCT88" i="8"/>
  <c r="CCS88" i="8"/>
  <c r="CCR88" i="8"/>
  <c r="CCQ88" i="8"/>
  <c r="CCP88" i="8"/>
  <c r="CCO88" i="8"/>
  <c r="CCN88" i="8"/>
  <c r="CCM88" i="8"/>
  <c r="CCL88" i="8"/>
  <c r="CCK88" i="8"/>
  <c r="CCJ88" i="8"/>
  <c r="CCI88" i="8"/>
  <c r="CCH88" i="8"/>
  <c r="CCG88" i="8"/>
  <c r="CCF88" i="8"/>
  <c r="CCE88" i="8"/>
  <c r="CCD88" i="8"/>
  <c r="CCC88" i="8"/>
  <c r="CCB88" i="8"/>
  <c r="CCA88" i="8"/>
  <c r="CBZ88" i="8"/>
  <c r="CBY88" i="8"/>
  <c r="CBX88" i="8"/>
  <c r="CBW88" i="8"/>
  <c r="CBV88" i="8"/>
  <c r="CBU88" i="8"/>
  <c r="CBT88" i="8"/>
  <c r="CBS88" i="8"/>
  <c r="CBR88" i="8"/>
  <c r="CBQ88" i="8"/>
  <c r="CBP88" i="8"/>
  <c r="CBO88" i="8"/>
  <c r="CBN88" i="8"/>
  <c r="CBM88" i="8"/>
  <c r="CBL88" i="8"/>
  <c r="CBK88" i="8"/>
  <c r="CBJ88" i="8"/>
  <c r="CBI88" i="8"/>
  <c r="CBH88" i="8"/>
  <c r="CBG88" i="8"/>
  <c r="CBF88" i="8"/>
  <c r="CBE88" i="8"/>
  <c r="CBD88" i="8"/>
  <c r="CBC88" i="8"/>
  <c r="CBB88" i="8"/>
  <c r="CBA88" i="8"/>
  <c r="CAZ88" i="8"/>
  <c r="CAY88" i="8"/>
  <c r="CAX88" i="8"/>
  <c r="CAW88" i="8"/>
  <c r="CAV88" i="8"/>
  <c r="CAU88" i="8"/>
  <c r="CAT88" i="8"/>
  <c r="CAS88" i="8"/>
  <c r="CAR88" i="8"/>
  <c r="CAQ88" i="8"/>
  <c r="CAP88" i="8"/>
  <c r="CAO88" i="8"/>
  <c r="CAN88" i="8"/>
  <c r="CAM88" i="8"/>
  <c r="CAL88" i="8"/>
  <c r="CAK88" i="8"/>
  <c r="CAJ88" i="8"/>
  <c r="CAI88" i="8"/>
  <c r="CAH88" i="8"/>
  <c r="CAG88" i="8"/>
  <c r="CAF88" i="8"/>
  <c r="CAE88" i="8"/>
  <c r="CAD88" i="8"/>
  <c r="CAC88" i="8"/>
  <c r="CAB88" i="8"/>
  <c r="CAA88" i="8"/>
  <c r="BZZ88" i="8"/>
  <c r="BZY88" i="8"/>
  <c r="BZX88" i="8"/>
  <c r="BZW88" i="8"/>
  <c r="BZV88" i="8"/>
  <c r="BZU88" i="8"/>
  <c r="BZT88" i="8"/>
  <c r="BZS88" i="8"/>
  <c r="BZR88" i="8"/>
  <c r="BZQ88" i="8"/>
  <c r="BZP88" i="8"/>
  <c r="BZO88" i="8"/>
  <c r="BZN88" i="8"/>
  <c r="BZM88" i="8"/>
  <c r="BZL88" i="8"/>
  <c r="BZK88" i="8"/>
  <c r="BZJ88" i="8"/>
  <c r="BZI88" i="8"/>
  <c r="BZH88" i="8"/>
  <c r="BZG88" i="8"/>
  <c r="BZF88" i="8"/>
  <c r="BZE88" i="8"/>
  <c r="BZD88" i="8"/>
  <c r="BZC88" i="8"/>
  <c r="BZB88" i="8"/>
  <c r="BZA88" i="8"/>
  <c r="BYZ88" i="8"/>
  <c r="BYY88" i="8"/>
  <c r="BYX88" i="8"/>
  <c r="BYW88" i="8"/>
  <c r="BYV88" i="8"/>
  <c r="BYU88" i="8"/>
  <c r="BYT88" i="8"/>
  <c r="BYS88" i="8"/>
  <c r="BYR88" i="8"/>
  <c r="BYQ88" i="8"/>
  <c r="BYP88" i="8"/>
  <c r="BYO88" i="8"/>
  <c r="BYN88" i="8"/>
  <c r="BYM88" i="8"/>
  <c r="BYL88" i="8"/>
  <c r="BYK88" i="8"/>
  <c r="BYJ88" i="8"/>
  <c r="BYI88" i="8"/>
  <c r="BYH88" i="8"/>
  <c r="BYG88" i="8"/>
  <c r="BYF88" i="8"/>
  <c r="BYE88" i="8"/>
  <c r="BYD88" i="8"/>
  <c r="BYC88" i="8"/>
  <c r="BYB88" i="8"/>
  <c r="BYA88" i="8"/>
  <c r="BXZ88" i="8"/>
  <c r="BXY88" i="8"/>
  <c r="BXX88" i="8"/>
  <c r="BXW88" i="8"/>
  <c r="BXV88" i="8"/>
  <c r="BXU88" i="8"/>
  <c r="BXT88" i="8"/>
  <c r="BXS88" i="8"/>
  <c r="BXR88" i="8"/>
  <c r="BXQ88" i="8"/>
  <c r="BXP88" i="8"/>
  <c r="BXO88" i="8"/>
  <c r="BXN88" i="8"/>
  <c r="BXM88" i="8"/>
  <c r="BXL88" i="8"/>
  <c r="BXK88" i="8"/>
  <c r="BXJ88" i="8"/>
  <c r="BXI88" i="8"/>
  <c r="BXH88" i="8"/>
  <c r="BXG88" i="8"/>
  <c r="BXF88" i="8"/>
  <c r="BXE88" i="8"/>
  <c r="BXD88" i="8"/>
  <c r="BXC88" i="8"/>
  <c r="BXB88" i="8"/>
  <c r="BXA88" i="8"/>
  <c r="BWZ88" i="8"/>
  <c r="BWY88" i="8"/>
  <c r="BWX88" i="8"/>
  <c r="BWW88" i="8"/>
  <c r="BWV88" i="8"/>
  <c r="BWU88" i="8"/>
  <c r="BWT88" i="8"/>
  <c r="BWS88" i="8"/>
  <c r="BWR88" i="8"/>
  <c r="BWQ88" i="8"/>
  <c r="BWP88" i="8"/>
  <c r="BWO88" i="8"/>
  <c r="BWN88" i="8"/>
  <c r="BWM88" i="8"/>
  <c r="BWL88" i="8"/>
  <c r="BWK88" i="8"/>
  <c r="BWJ88" i="8"/>
  <c r="BWI88" i="8"/>
  <c r="BWH88" i="8"/>
  <c r="BWG88" i="8"/>
  <c r="BWF88" i="8"/>
  <c r="BWE88" i="8"/>
  <c r="BWD88" i="8"/>
  <c r="BWC88" i="8"/>
  <c r="BWB88" i="8"/>
  <c r="BWA88" i="8"/>
  <c r="BVZ88" i="8"/>
  <c r="BVY88" i="8"/>
  <c r="BVX88" i="8"/>
  <c r="BVW88" i="8"/>
  <c r="BVV88" i="8"/>
  <c r="BVU88" i="8"/>
  <c r="BVT88" i="8"/>
  <c r="BVS88" i="8"/>
  <c r="BVR88" i="8"/>
  <c r="BVQ88" i="8"/>
  <c r="BVP88" i="8"/>
  <c r="BVO88" i="8"/>
  <c r="BVN88" i="8"/>
  <c r="BVM88" i="8"/>
  <c r="BVL88" i="8"/>
  <c r="BVK88" i="8"/>
  <c r="BVJ88" i="8"/>
  <c r="BVI88" i="8"/>
  <c r="BVH88" i="8"/>
  <c r="BVG88" i="8"/>
  <c r="BVF88" i="8"/>
  <c r="BVE88" i="8"/>
  <c r="BVD88" i="8"/>
  <c r="BVC88" i="8"/>
  <c r="BVB88" i="8"/>
  <c r="BVA88" i="8"/>
  <c r="BUZ88" i="8"/>
  <c r="BUY88" i="8"/>
  <c r="BUX88" i="8"/>
  <c r="BUW88" i="8"/>
  <c r="BUV88" i="8"/>
  <c r="BUU88" i="8"/>
  <c r="BUT88" i="8"/>
  <c r="BUS88" i="8"/>
  <c r="BUR88" i="8"/>
  <c r="BUQ88" i="8"/>
  <c r="BUP88" i="8"/>
  <c r="BUO88" i="8"/>
  <c r="BUN88" i="8"/>
  <c r="BUM88" i="8"/>
  <c r="BUL88" i="8"/>
  <c r="BUK88" i="8"/>
  <c r="BUJ88" i="8"/>
  <c r="BUI88" i="8"/>
  <c r="BUH88" i="8"/>
  <c r="BUG88" i="8"/>
  <c r="BUF88" i="8"/>
  <c r="BUE88" i="8"/>
  <c r="BUD88" i="8"/>
  <c r="BUC88" i="8"/>
  <c r="BUB88" i="8"/>
  <c r="BUA88" i="8"/>
  <c r="BTZ88" i="8"/>
  <c r="BTY88" i="8"/>
  <c r="BTX88" i="8"/>
  <c r="BTW88" i="8"/>
  <c r="BTV88" i="8"/>
  <c r="BTU88" i="8"/>
  <c r="BTT88" i="8"/>
  <c r="BTS88" i="8"/>
  <c r="BTR88" i="8"/>
  <c r="BTQ88" i="8"/>
  <c r="BTP88" i="8"/>
  <c r="BTO88" i="8"/>
  <c r="BTN88" i="8"/>
  <c r="BTM88" i="8"/>
  <c r="BTL88" i="8"/>
  <c r="BTK88" i="8"/>
  <c r="BTJ88" i="8"/>
  <c r="BTI88" i="8"/>
  <c r="BTH88" i="8"/>
  <c r="BTG88" i="8"/>
  <c r="BTF88" i="8"/>
  <c r="BTE88" i="8"/>
  <c r="BTD88" i="8"/>
  <c r="BTC88" i="8"/>
  <c r="BTB88" i="8"/>
  <c r="BTA88" i="8"/>
  <c r="BSZ88" i="8"/>
  <c r="BSY88" i="8"/>
  <c r="BSX88" i="8"/>
  <c r="BSW88" i="8"/>
  <c r="BSV88" i="8"/>
  <c r="BSU88" i="8"/>
  <c r="BST88" i="8"/>
  <c r="BSS88" i="8"/>
  <c r="BSR88" i="8"/>
  <c r="BSQ88" i="8"/>
  <c r="BSP88" i="8"/>
  <c r="BSO88" i="8"/>
  <c r="BSN88" i="8"/>
  <c r="BSM88" i="8"/>
  <c r="BSL88" i="8"/>
  <c r="BSK88" i="8"/>
  <c r="BSJ88" i="8"/>
  <c r="BSI88" i="8"/>
  <c r="BSH88" i="8"/>
  <c r="BSG88" i="8"/>
  <c r="BSF88" i="8"/>
  <c r="BSE88" i="8"/>
  <c r="BSD88" i="8"/>
  <c r="BSC88" i="8"/>
  <c r="BSB88" i="8"/>
  <c r="BSA88" i="8"/>
  <c r="BRZ88" i="8"/>
  <c r="BRY88" i="8"/>
  <c r="BRX88" i="8"/>
  <c r="BRW88" i="8"/>
  <c r="BRV88" i="8"/>
  <c r="BRU88" i="8"/>
  <c r="BRT88" i="8"/>
  <c r="BRS88" i="8"/>
  <c r="BRR88" i="8"/>
  <c r="BRQ88" i="8"/>
  <c r="BRP88" i="8"/>
  <c r="BRO88" i="8"/>
  <c r="BRN88" i="8"/>
  <c r="BRM88" i="8"/>
  <c r="BRL88" i="8"/>
  <c r="BRK88" i="8"/>
  <c r="BRJ88" i="8"/>
  <c r="BRI88" i="8"/>
  <c r="BRH88" i="8"/>
  <c r="BRG88" i="8"/>
  <c r="BRF88" i="8"/>
  <c r="BRE88" i="8"/>
  <c r="BRD88" i="8"/>
  <c r="BRC88" i="8"/>
  <c r="BRB88" i="8"/>
  <c r="BRA88" i="8"/>
  <c r="BQZ88" i="8"/>
  <c r="BQY88" i="8"/>
  <c r="BQX88" i="8"/>
  <c r="BQW88" i="8"/>
  <c r="BQV88" i="8"/>
  <c r="BQU88" i="8"/>
  <c r="BQT88" i="8"/>
  <c r="BQS88" i="8"/>
  <c r="BQR88" i="8"/>
  <c r="BQQ88" i="8"/>
  <c r="BQP88" i="8"/>
  <c r="BQO88" i="8"/>
  <c r="BQN88" i="8"/>
  <c r="BQM88" i="8"/>
  <c r="BQL88" i="8"/>
  <c r="BQK88" i="8"/>
  <c r="BQJ88" i="8"/>
  <c r="BQI88" i="8"/>
  <c r="BQH88" i="8"/>
  <c r="BQG88" i="8"/>
  <c r="BQF88" i="8"/>
  <c r="BQE88" i="8"/>
  <c r="BQD88" i="8"/>
  <c r="BQC88" i="8"/>
  <c r="BQB88" i="8"/>
  <c r="BQA88" i="8"/>
  <c r="BPZ88" i="8"/>
  <c r="BPY88" i="8"/>
  <c r="BPX88" i="8"/>
  <c r="BPW88" i="8"/>
  <c r="BPV88" i="8"/>
  <c r="BPU88" i="8"/>
  <c r="BPT88" i="8"/>
  <c r="BPS88" i="8"/>
  <c r="BPR88" i="8"/>
  <c r="BPQ88" i="8"/>
  <c r="BPP88" i="8"/>
  <c r="BPO88" i="8"/>
  <c r="BPN88" i="8"/>
  <c r="BPM88" i="8"/>
  <c r="BPL88" i="8"/>
  <c r="BPK88" i="8"/>
  <c r="BPJ88" i="8"/>
  <c r="BPI88" i="8"/>
  <c r="BPH88" i="8"/>
  <c r="BPG88" i="8"/>
  <c r="BPF88" i="8"/>
  <c r="BPE88" i="8"/>
  <c r="BPD88" i="8"/>
  <c r="BPC88" i="8"/>
  <c r="BPB88" i="8"/>
  <c r="BPA88" i="8"/>
  <c r="BOZ88" i="8"/>
  <c r="BOY88" i="8"/>
  <c r="BOX88" i="8"/>
  <c r="BOW88" i="8"/>
  <c r="BOV88" i="8"/>
  <c r="BOU88" i="8"/>
  <c r="BOT88" i="8"/>
  <c r="BOS88" i="8"/>
  <c r="BOR88" i="8"/>
  <c r="BOQ88" i="8"/>
  <c r="BOP88" i="8"/>
  <c r="BOO88" i="8"/>
  <c r="BON88" i="8"/>
  <c r="BOM88" i="8"/>
  <c r="BOL88" i="8"/>
  <c r="BOK88" i="8"/>
  <c r="BOJ88" i="8"/>
  <c r="BOI88" i="8"/>
  <c r="BOH88" i="8"/>
  <c r="BOG88" i="8"/>
  <c r="BOF88" i="8"/>
  <c r="BOE88" i="8"/>
  <c r="BOD88" i="8"/>
  <c r="BOC88" i="8"/>
  <c r="BOB88" i="8"/>
  <c r="BOA88" i="8"/>
  <c r="BNZ88" i="8"/>
  <c r="BNY88" i="8"/>
  <c r="BNX88" i="8"/>
  <c r="BNW88" i="8"/>
  <c r="BNV88" i="8"/>
  <c r="BNU88" i="8"/>
  <c r="BNT88" i="8"/>
  <c r="BNS88" i="8"/>
  <c r="BNR88" i="8"/>
  <c r="BNQ88" i="8"/>
  <c r="BNP88" i="8"/>
  <c r="BNO88" i="8"/>
  <c r="BNN88" i="8"/>
  <c r="BNM88" i="8"/>
  <c r="BNL88" i="8"/>
  <c r="BNK88" i="8"/>
  <c r="BNJ88" i="8"/>
  <c r="BNI88" i="8"/>
  <c r="BNH88" i="8"/>
  <c r="BNG88" i="8"/>
  <c r="BNF88" i="8"/>
  <c r="BNE88" i="8"/>
  <c r="BND88" i="8"/>
  <c r="BNC88" i="8"/>
  <c r="BNB88" i="8"/>
  <c r="BNA88" i="8"/>
  <c r="BMZ88" i="8"/>
  <c r="BMY88" i="8"/>
  <c r="BMX88" i="8"/>
  <c r="BMW88" i="8"/>
  <c r="BMV88" i="8"/>
  <c r="BMU88" i="8"/>
  <c r="BMT88" i="8"/>
  <c r="BMS88" i="8"/>
  <c r="BMR88" i="8"/>
  <c r="BMQ88" i="8"/>
  <c r="BMP88" i="8"/>
  <c r="BMO88" i="8"/>
  <c r="BMN88" i="8"/>
  <c r="BMM88" i="8"/>
  <c r="BML88" i="8"/>
  <c r="BMK88" i="8"/>
  <c r="BMJ88" i="8"/>
  <c r="BMI88" i="8"/>
  <c r="BMH88" i="8"/>
  <c r="BMG88" i="8"/>
  <c r="BMF88" i="8"/>
  <c r="BME88" i="8"/>
  <c r="BMD88" i="8"/>
  <c r="BMC88" i="8"/>
  <c r="BMB88" i="8"/>
  <c r="BMA88" i="8"/>
  <c r="BLZ88" i="8"/>
  <c r="BLY88" i="8"/>
  <c r="BLX88" i="8"/>
  <c r="BLW88" i="8"/>
  <c r="BLV88" i="8"/>
  <c r="BLU88" i="8"/>
  <c r="BLT88" i="8"/>
  <c r="BLS88" i="8"/>
  <c r="BLR88" i="8"/>
  <c r="BLQ88" i="8"/>
  <c r="BLP88" i="8"/>
  <c r="BLO88" i="8"/>
  <c r="BLN88" i="8"/>
  <c r="BLM88" i="8"/>
  <c r="BLL88" i="8"/>
  <c r="BLK88" i="8"/>
  <c r="BLJ88" i="8"/>
  <c r="BLI88" i="8"/>
  <c r="BLH88" i="8"/>
  <c r="BLG88" i="8"/>
  <c r="BLF88" i="8"/>
  <c r="BLE88" i="8"/>
  <c r="BLD88" i="8"/>
  <c r="BLC88" i="8"/>
  <c r="BLB88" i="8"/>
  <c r="BLA88" i="8"/>
  <c r="BKZ88" i="8"/>
  <c r="BKY88" i="8"/>
  <c r="BKX88" i="8"/>
  <c r="BKW88" i="8"/>
  <c r="BKV88" i="8"/>
  <c r="BKU88" i="8"/>
  <c r="BKT88" i="8"/>
  <c r="BKS88" i="8"/>
  <c r="BKR88" i="8"/>
  <c r="BKQ88" i="8"/>
  <c r="BKP88" i="8"/>
  <c r="BKO88" i="8"/>
  <c r="BKN88" i="8"/>
  <c r="BKM88" i="8"/>
  <c r="BKL88" i="8"/>
  <c r="BKK88" i="8"/>
  <c r="BKJ88" i="8"/>
  <c r="BKI88" i="8"/>
  <c r="BKH88" i="8"/>
  <c r="BKG88" i="8"/>
  <c r="BKF88" i="8"/>
  <c r="BKE88" i="8"/>
  <c r="BKD88" i="8"/>
  <c r="BKC88" i="8"/>
  <c r="BKB88" i="8"/>
  <c r="BKA88" i="8"/>
  <c r="BJZ88" i="8"/>
  <c r="BJY88" i="8"/>
  <c r="BJX88" i="8"/>
  <c r="BJW88" i="8"/>
  <c r="BJV88" i="8"/>
  <c r="BJU88" i="8"/>
  <c r="BJT88" i="8"/>
  <c r="BJS88" i="8"/>
  <c r="BJR88" i="8"/>
  <c r="BJQ88" i="8"/>
  <c r="BJP88" i="8"/>
  <c r="BJO88" i="8"/>
  <c r="BJN88" i="8"/>
  <c r="BJM88" i="8"/>
  <c r="BJL88" i="8"/>
  <c r="BJK88" i="8"/>
  <c r="BJJ88" i="8"/>
  <c r="BJI88" i="8"/>
  <c r="BJH88" i="8"/>
  <c r="BJG88" i="8"/>
  <c r="BJF88" i="8"/>
  <c r="BJE88" i="8"/>
  <c r="BJD88" i="8"/>
  <c r="BJC88" i="8"/>
  <c r="BJB88" i="8"/>
  <c r="BJA88" i="8"/>
  <c r="BIZ88" i="8"/>
  <c r="BIY88" i="8"/>
  <c r="BIX88" i="8"/>
  <c r="BIW88" i="8"/>
  <c r="BIV88" i="8"/>
  <c r="BIU88" i="8"/>
  <c r="BIT88" i="8"/>
  <c r="BIS88" i="8"/>
  <c r="BIR88" i="8"/>
  <c r="BIQ88" i="8"/>
  <c r="BIP88" i="8"/>
  <c r="BIO88" i="8"/>
  <c r="BIN88" i="8"/>
  <c r="BIM88" i="8"/>
  <c r="BIL88" i="8"/>
  <c r="BIK88" i="8"/>
  <c r="BIJ88" i="8"/>
  <c r="BII88" i="8"/>
  <c r="BIH88" i="8"/>
  <c r="BIG88" i="8"/>
  <c r="BIF88" i="8"/>
  <c r="BIE88" i="8"/>
  <c r="BID88" i="8"/>
  <c r="BIC88" i="8"/>
  <c r="BIB88" i="8"/>
  <c r="BIA88" i="8"/>
  <c r="BHZ88" i="8"/>
  <c r="BHY88" i="8"/>
  <c r="BHX88" i="8"/>
  <c r="BHW88" i="8"/>
  <c r="BHV88" i="8"/>
  <c r="BHU88" i="8"/>
  <c r="BHT88" i="8"/>
  <c r="BHS88" i="8"/>
  <c r="BHR88" i="8"/>
  <c r="BHQ88" i="8"/>
  <c r="BHP88" i="8"/>
  <c r="BHO88" i="8"/>
  <c r="BHN88" i="8"/>
  <c r="BHM88" i="8"/>
  <c r="BHL88" i="8"/>
  <c r="BHK88" i="8"/>
  <c r="BHJ88" i="8"/>
  <c r="BHI88" i="8"/>
  <c r="BHH88" i="8"/>
  <c r="BHG88" i="8"/>
  <c r="BHF88" i="8"/>
  <c r="BHE88" i="8"/>
  <c r="BHD88" i="8"/>
  <c r="BHC88" i="8"/>
  <c r="BHB88" i="8"/>
  <c r="BHA88" i="8"/>
  <c r="BGZ88" i="8"/>
  <c r="BGY88" i="8"/>
  <c r="BGX88" i="8"/>
  <c r="BGW88" i="8"/>
  <c r="BGV88" i="8"/>
  <c r="BGU88" i="8"/>
  <c r="BGT88" i="8"/>
  <c r="BGS88" i="8"/>
  <c r="BGR88" i="8"/>
  <c r="BGQ88" i="8"/>
  <c r="BGP88" i="8"/>
  <c r="BGO88" i="8"/>
  <c r="BGN88" i="8"/>
  <c r="BGM88" i="8"/>
  <c r="BGL88" i="8"/>
  <c r="BGK88" i="8"/>
  <c r="BGJ88" i="8"/>
  <c r="BGI88" i="8"/>
  <c r="BGH88" i="8"/>
  <c r="BGG88" i="8"/>
  <c r="BGF88" i="8"/>
  <c r="BGE88" i="8"/>
  <c r="BGD88" i="8"/>
  <c r="BGC88" i="8"/>
  <c r="BGB88" i="8"/>
  <c r="BGA88" i="8"/>
  <c r="BFZ88" i="8"/>
  <c r="BFY88" i="8"/>
  <c r="BFX88" i="8"/>
  <c r="BFW88" i="8"/>
  <c r="BFV88" i="8"/>
  <c r="BFU88" i="8"/>
  <c r="BFT88" i="8"/>
  <c r="BFS88" i="8"/>
  <c r="BFR88" i="8"/>
  <c r="BFQ88" i="8"/>
  <c r="BFP88" i="8"/>
  <c r="BFO88" i="8"/>
  <c r="BFN88" i="8"/>
  <c r="BFM88" i="8"/>
  <c r="BFL88" i="8"/>
  <c r="BFK88" i="8"/>
  <c r="BFJ88" i="8"/>
  <c r="BFI88" i="8"/>
  <c r="BFH88" i="8"/>
  <c r="BFG88" i="8"/>
  <c r="BFF88" i="8"/>
  <c r="BFE88" i="8"/>
  <c r="BFD88" i="8"/>
  <c r="BFC88" i="8"/>
  <c r="BFB88" i="8"/>
  <c r="BFA88" i="8"/>
  <c r="BEZ88" i="8"/>
  <c r="BEY88" i="8"/>
  <c r="BEX88" i="8"/>
  <c r="BEW88" i="8"/>
  <c r="BEV88" i="8"/>
  <c r="BEU88" i="8"/>
  <c r="BET88" i="8"/>
  <c r="BES88" i="8"/>
  <c r="BER88" i="8"/>
  <c r="BEQ88" i="8"/>
  <c r="BEP88" i="8"/>
  <c r="BEO88" i="8"/>
  <c r="BEN88" i="8"/>
  <c r="BEM88" i="8"/>
  <c r="BEL88" i="8"/>
  <c r="BEK88" i="8"/>
  <c r="BEJ88" i="8"/>
  <c r="BEI88" i="8"/>
  <c r="BEH88" i="8"/>
  <c r="BEG88" i="8"/>
  <c r="BEF88" i="8"/>
  <c r="BEE88" i="8"/>
  <c r="BED88" i="8"/>
  <c r="BEC88" i="8"/>
  <c r="BEB88" i="8"/>
  <c r="BEA88" i="8"/>
  <c r="BDZ88" i="8"/>
  <c r="BDY88" i="8"/>
  <c r="BDX88" i="8"/>
  <c r="BDW88" i="8"/>
  <c r="BDV88" i="8"/>
  <c r="BDU88" i="8"/>
  <c r="BDT88" i="8"/>
  <c r="BDS88" i="8"/>
  <c r="BDR88" i="8"/>
  <c r="BDQ88" i="8"/>
  <c r="BDP88" i="8"/>
  <c r="BDO88" i="8"/>
  <c r="BDN88" i="8"/>
  <c r="BDM88" i="8"/>
  <c r="BDL88" i="8"/>
  <c r="BDK88" i="8"/>
  <c r="BDJ88" i="8"/>
  <c r="BDI88" i="8"/>
  <c r="BDH88" i="8"/>
  <c r="BDG88" i="8"/>
  <c r="BDF88" i="8"/>
  <c r="BDE88" i="8"/>
  <c r="BDD88" i="8"/>
  <c r="BDC88" i="8"/>
  <c r="BDB88" i="8"/>
  <c r="BDA88" i="8"/>
  <c r="BCZ88" i="8"/>
  <c r="BCY88" i="8"/>
  <c r="BCX88" i="8"/>
  <c r="BCW88" i="8"/>
  <c r="BCV88" i="8"/>
  <c r="BCU88" i="8"/>
  <c r="BCT88" i="8"/>
  <c r="BCS88" i="8"/>
  <c r="BCR88" i="8"/>
  <c r="BCQ88" i="8"/>
  <c r="BCP88" i="8"/>
  <c r="BCO88" i="8"/>
  <c r="BCN88" i="8"/>
  <c r="BCM88" i="8"/>
  <c r="BCL88" i="8"/>
  <c r="BCK88" i="8"/>
  <c r="BCJ88" i="8"/>
  <c r="BCI88" i="8"/>
  <c r="BCH88" i="8"/>
  <c r="BCG88" i="8"/>
  <c r="BCF88" i="8"/>
  <c r="BCE88" i="8"/>
  <c r="BCD88" i="8"/>
  <c r="BCC88" i="8"/>
  <c r="BCB88" i="8"/>
  <c r="BCA88" i="8"/>
  <c r="BBZ88" i="8"/>
  <c r="BBY88" i="8"/>
  <c r="BBX88" i="8"/>
  <c r="BBW88" i="8"/>
  <c r="BBV88" i="8"/>
  <c r="BBU88" i="8"/>
  <c r="BBT88" i="8"/>
  <c r="BBS88" i="8"/>
  <c r="BBR88" i="8"/>
  <c r="BBQ88" i="8"/>
  <c r="BBP88" i="8"/>
  <c r="BBO88" i="8"/>
  <c r="BBN88" i="8"/>
  <c r="BBM88" i="8"/>
  <c r="BBL88" i="8"/>
  <c r="BBK88" i="8"/>
  <c r="BBJ88" i="8"/>
  <c r="BBI88" i="8"/>
  <c r="BBH88" i="8"/>
  <c r="BBG88" i="8"/>
  <c r="BBF88" i="8"/>
  <c r="BBE88" i="8"/>
  <c r="BBD88" i="8"/>
  <c r="BBC88" i="8"/>
  <c r="BBB88" i="8"/>
  <c r="BBA88" i="8"/>
  <c r="BAZ88" i="8"/>
  <c r="BAY88" i="8"/>
  <c r="BAX88" i="8"/>
  <c r="BAW88" i="8"/>
  <c r="BAV88" i="8"/>
  <c r="BAU88" i="8"/>
  <c r="BAT88" i="8"/>
  <c r="BAS88" i="8"/>
  <c r="BAR88" i="8"/>
  <c r="BAQ88" i="8"/>
  <c r="BAP88" i="8"/>
  <c r="BAO88" i="8"/>
  <c r="BAN88" i="8"/>
  <c r="BAM88" i="8"/>
  <c r="BAL88" i="8"/>
  <c r="BAK88" i="8"/>
  <c r="BAJ88" i="8"/>
  <c r="BAI88" i="8"/>
  <c r="BAH88" i="8"/>
  <c r="BAG88" i="8"/>
  <c r="BAF88" i="8"/>
  <c r="BAE88" i="8"/>
  <c r="BAD88" i="8"/>
  <c r="BAC88" i="8"/>
  <c r="BAB88" i="8"/>
  <c r="BAA88" i="8"/>
  <c r="AZZ88" i="8"/>
  <c r="AZY88" i="8"/>
  <c r="AZX88" i="8"/>
  <c r="AZW88" i="8"/>
  <c r="AZV88" i="8"/>
  <c r="AZU88" i="8"/>
  <c r="AZT88" i="8"/>
  <c r="AZS88" i="8"/>
  <c r="AZR88" i="8"/>
  <c r="AZQ88" i="8"/>
  <c r="AZP88" i="8"/>
  <c r="AZO88" i="8"/>
  <c r="AZN88" i="8"/>
  <c r="AZM88" i="8"/>
  <c r="AZL88" i="8"/>
  <c r="AZK88" i="8"/>
  <c r="AZJ88" i="8"/>
  <c r="AZI88" i="8"/>
  <c r="AZH88" i="8"/>
  <c r="AZG88" i="8"/>
  <c r="AZF88" i="8"/>
  <c r="AZE88" i="8"/>
  <c r="AZD88" i="8"/>
  <c r="AZC88" i="8"/>
  <c r="AZB88" i="8"/>
  <c r="AZA88" i="8"/>
  <c r="AYZ88" i="8"/>
  <c r="AYY88" i="8"/>
  <c r="AYX88" i="8"/>
  <c r="AYW88" i="8"/>
  <c r="AYV88" i="8"/>
  <c r="AYU88" i="8"/>
  <c r="AYT88" i="8"/>
  <c r="AYS88" i="8"/>
  <c r="AYR88" i="8"/>
  <c r="AYQ88" i="8"/>
  <c r="AYP88" i="8"/>
  <c r="AYO88" i="8"/>
  <c r="AYN88" i="8"/>
  <c r="AYM88" i="8"/>
  <c r="AYL88" i="8"/>
  <c r="AYK88" i="8"/>
  <c r="AYJ88" i="8"/>
  <c r="AYI88" i="8"/>
  <c r="AYH88" i="8"/>
  <c r="AYG88" i="8"/>
  <c r="AYF88" i="8"/>
  <c r="AYE88" i="8"/>
  <c r="AYD88" i="8"/>
  <c r="AYC88" i="8"/>
  <c r="AYB88" i="8"/>
  <c r="AYA88" i="8"/>
  <c r="AXZ88" i="8"/>
  <c r="AXY88" i="8"/>
  <c r="AXX88" i="8"/>
  <c r="AXW88" i="8"/>
  <c r="AXV88" i="8"/>
  <c r="AXU88" i="8"/>
  <c r="AXT88" i="8"/>
  <c r="AXS88" i="8"/>
  <c r="AXR88" i="8"/>
  <c r="AXQ88" i="8"/>
  <c r="AXP88" i="8"/>
  <c r="AXO88" i="8"/>
  <c r="AXN88" i="8"/>
  <c r="AXM88" i="8"/>
  <c r="AXL88" i="8"/>
  <c r="AXK88" i="8"/>
  <c r="AXJ88" i="8"/>
  <c r="AXI88" i="8"/>
  <c r="AXH88" i="8"/>
  <c r="AXG88" i="8"/>
  <c r="AXF88" i="8"/>
  <c r="AXE88" i="8"/>
  <c r="AXD88" i="8"/>
  <c r="AXC88" i="8"/>
  <c r="AXB88" i="8"/>
  <c r="AXA88" i="8"/>
  <c r="AWZ88" i="8"/>
  <c r="AWY88" i="8"/>
  <c r="AWX88" i="8"/>
  <c r="AWW88" i="8"/>
  <c r="AWV88" i="8"/>
  <c r="AWU88" i="8"/>
  <c r="AWT88" i="8"/>
  <c r="AWS88" i="8"/>
  <c r="AWR88" i="8"/>
  <c r="AWQ88" i="8"/>
  <c r="AWP88" i="8"/>
  <c r="AWO88" i="8"/>
  <c r="AWN88" i="8"/>
  <c r="AWM88" i="8"/>
  <c r="AWL88" i="8"/>
  <c r="AWK88" i="8"/>
  <c r="AWJ88" i="8"/>
  <c r="AWI88" i="8"/>
  <c r="AWH88" i="8"/>
  <c r="AWG88" i="8"/>
  <c r="AWF88" i="8"/>
  <c r="AWE88" i="8"/>
  <c r="AWD88" i="8"/>
  <c r="AWC88" i="8"/>
  <c r="AWB88" i="8"/>
  <c r="AWA88" i="8"/>
  <c r="AVZ88" i="8"/>
  <c r="AVY88" i="8"/>
  <c r="AVX88" i="8"/>
  <c r="AVW88" i="8"/>
  <c r="AVV88" i="8"/>
  <c r="AVU88" i="8"/>
  <c r="AVT88" i="8"/>
  <c r="AVS88" i="8"/>
  <c r="AVR88" i="8"/>
  <c r="AVQ88" i="8"/>
  <c r="AVP88" i="8"/>
  <c r="AVO88" i="8"/>
  <c r="AVN88" i="8"/>
  <c r="AVM88" i="8"/>
  <c r="AVL88" i="8"/>
  <c r="AVK88" i="8"/>
  <c r="AVJ88" i="8"/>
  <c r="AVI88" i="8"/>
  <c r="AVH88" i="8"/>
  <c r="AVG88" i="8"/>
  <c r="AVF88" i="8"/>
  <c r="AVE88" i="8"/>
  <c r="AVD88" i="8"/>
  <c r="AVC88" i="8"/>
  <c r="AVB88" i="8"/>
  <c r="AVA88" i="8"/>
  <c r="AUZ88" i="8"/>
  <c r="AUY88" i="8"/>
  <c r="AUX88" i="8"/>
  <c r="AUW88" i="8"/>
  <c r="AUV88" i="8"/>
  <c r="AUU88" i="8"/>
  <c r="AUT88" i="8"/>
  <c r="AUS88" i="8"/>
  <c r="AUR88" i="8"/>
  <c r="AUQ88" i="8"/>
  <c r="AUP88" i="8"/>
  <c r="AUO88" i="8"/>
  <c r="AUN88" i="8"/>
  <c r="AUM88" i="8"/>
  <c r="AUL88" i="8"/>
  <c r="AUK88" i="8"/>
  <c r="AUJ88" i="8"/>
  <c r="AUI88" i="8"/>
  <c r="AUH88" i="8"/>
  <c r="AUG88" i="8"/>
  <c r="AUF88" i="8"/>
  <c r="AUE88" i="8"/>
  <c r="AUD88" i="8"/>
  <c r="AUC88" i="8"/>
  <c r="AUB88" i="8"/>
  <c r="AUA88" i="8"/>
  <c r="ATZ88" i="8"/>
  <c r="ATY88" i="8"/>
  <c r="ATX88" i="8"/>
  <c r="ATW88" i="8"/>
  <c r="ATV88" i="8"/>
  <c r="ATU88" i="8"/>
  <c r="ATT88" i="8"/>
  <c r="ATS88" i="8"/>
  <c r="ATR88" i="8"/>
  <c r="ATQ88" i="8"/>
  <c r="ATP88" i="8"/>
  <c r="ATO88" i="8"/>
  <c r="ATN88" i="8"/>
  <c r="ATM88" i="8"/>
  <c r="ATL88" i="8"/>
  <c r="ATK88" i="8"/>
  <c r="ATJ88" i="8"/>
  <c r="ATI88" i="8"/>
  <c r="ATH88" i="8"/>
  <c r="ATG88" i="8"/>
  <c r="ATF88" i="8"/>
  <c r="ATE88" i="8"/>
  <c r="ATD88" i="8"/>
  <c r="ATC88" i="8"/>
  <c r="ATB88" i="8"/>
  <c r="ATA88" i="8"/>
  <c r="ASZ88" i="8"/>
  <c r="ASY88" i="8"/>
  <c r="ASX88" i="8"/>
  <c r="ASW88" i="8"/>
  <c r="ASV88" i="8"/>
  <c r="ASU88" i="8"/>
  <c r="AST88" i="8"/>
  <c r="ASS88" i="8"/>
  <c r="ASR88" i="8"/>
  <c r="ASQ88" i="8"/>
  <c r="ASP88" i="8"/>
  <c r="ASO88" i="8"/>
  <c r="ASN88" i="8"/>
  <c r="ASM88" i="8"/>
  <c r="ASL88" i="8"/>
  <c r="ASK88" i="8"/>
  <c r="ASJ88" i="8"/>
  <c r="ASI88" i="8"/>
  <c r="ASH88" i="8"/>
  <c r="ASG88" i="8"/>
  <c r="ASF88" i="8"/>
  <c r="ASE88" i="8"/>
  <c r="ASD88" i="8"/>
  <c r="ASC88" i="8"/>
  <c r="ASB88" i="8"/>
  <c r="ASA88" i="8"/>
  <c r="ARZ88" i="8"/>
  <c r="ARY88" i="8"/>
  <c r="ARX88" i="8"/>
  <c r="ARW88" i="8"/>
  <c r="ARV88" i="8"/>
  <c r="ARU88" i="8"/>
  <c r="ART88" i="8"/>
  <c r="ARS88" i="8"/>
  <c r="ARR88" i="8"/>
  <c r="ARQ88" i="8"/>
  <c r="ARP88" i="8"/>
  <c r="ARO88" i="8"/>
  <c r="ARN88" i="8"/>
  <c r="ARM88" i="8"/>
  <c r="ARL88" i="8"/>
  <c r="ARK88" i="8"/>
  <c r="ARJ88" i="8"/>
  <c r="ARI88" i="8"/>
  <c r="ARH88" i="8"/>
  <c r="ARG88" i="8"/>
  <c r="ARF88" i="8"/>
  <c r="ARE88" i="8"/>
  <c r="ARD88" i="8"/>
  <c r="ARC88" i="8"/>
  <c r="ARB88" i="8"/>
  <c r="ARA88" i="8"/>
  <c r="AQZ88" i="8"/>
  <c r="AQY88" i="8"/>
  <c r="AQX88" i="8"/>
  <c r="AQW88" i="8"/>
  <c r="AQV88" i="8"/>
  <c r="AQU88" i="8"/>
  <c r="AQT88" i="8"/>
  <c r="AQS88" i="8"/>
  <c r="AQR88" i="8"/>
  <c r="AQQ88" i="8"/>
  <c r="AQP88" i="8"/>
  <c r="AQO88" i="8"/>
  <c r="AQN88" i="8"/>
  <c r="AQM88" i="8"/>
  <c r="AQL88" i="8"/>
  <c r="AQK88" i="8"/>
  <c r="AQJ88" i="8"/>
  <c r="AQI88" i="8"/>
  <c r="AQH88" i="8"/>
  <c r="AQG88" i="8"/>
  <c r="AQF88" i="8"/>
  <c r="AQE88" i="8"/>
  <c r="AQD88" i="8"/>
  <c r="AQC88" i="8"/>
  <c r="AQB88" i="8"/>
  <c r="AQA88" i="8"/>
  <c r="APZ88" i="8"/>
  <c r="APY88" i="8"/>
  <c r="APX88" i="8"/>
  <c r="APW88" i="8"/>
  <c r="APV88" i="8"/>
  <c r="APU88" i="8"/>
  <c r="APT88" i="8"/>
  <c r="APS88" i="8"/>
  <c r="APR88" i="8"/>
  <c r="APQ88" i="8"/>
  <c r="APP88" i="8"/>
  <c r="APO88" i="8"/>
  <c r="APN88" i="8"/>
  <c r="APM88" i="8"/>
  <c r="APL88" i="8"/>
  <c r="APK88" i="8"/>
  <c r="APJ88" i="8"/>
  <c r="API88" i="8"/>
  <c r="APH88" i="8"/>
  <c r="APG88" i="8"/>
  <c r="APF88" i="8"/>
  <c r="APE88" i="8"/>
  <c r="APD88" i="8"/>
  <c r="APC88" i="8"/>
  <c r="APB88" i="8"/>
  <c r="APA88" i="8"/>
  <c r="AOZ88" i="8"/>
  <c r="AOY88" i="8"/>
  <c r="AOX88" i="8"/>
  <c r="AOW88" i="8"/>
  <c r="AOV88" i="8"/>
  <c r="AOU88" i="8"/>
  <c r="AOT88" i="8"/>
  <c r="AOS88" i="8"/>
  <c r="AOR88" i="8"/>
  <c r="AOQ88" i="8"/>
  <c r="AOP88" i="8"/>
  <c r="AOO88" i="8"/>
  <c r="AON88" i="8"/>
  <c r="AOM88" i="8"/>
  <c r="AOL88" i="8"/>
  <c r="AOK88" i="8"/>
  <c r="AOJ88" i="8"/>
  <c r="AOI88" i="8"/>
  <c r="AOH88" i="8"/>
  <c r="AOG88" i="8"/>
  <c r="AOF88" i="8"/>
  <c r="AOE88" i="8"/>
  <c r="AOD88" i="8"/>
  <c r="AOC88" i="8"/>
  <c r="AOB88" i="8"/>
  <c r="AOA88" i="8"/>
  <c r="ANZ88" i="8"/>
  <c r="ANY88" i="8"/>
  <c r="ANX88" i="8"/>
  <c r="ANW88" i="8"/>
  <c r="ANV88" i="8"/>
  <c r="ANU88" i="8"/>
  <c r="ANT88" i="8"/>
  <c r="ANS88" i="8"/>
  <c r="ANR88" i="8"/>
  <c r="ANQ88" i="8"/>
  <c r="ANP88" i="8"/>
  <c r="ANO88" i="8"/>
  <c r="ANN88" i="8"/>
  <c r="ANM88" i="8"/>
  <c r="ANL88" i="8"/>
  <c r="ANK88" i="8"/>
  <c r="ANJ88" i="8"/>
  <c r="ANI88" i="8"/>
  <c r="ANH88" i="8"/>
  <c r="ANG88" i="8"/>
  <c r="ANF88" i="8"/>
  <c r="ANE88" i="8"/>
  <c r="AND88" i="8"/>
  <c r="ANC88" i="8"/>
  <c r="ANB88" i="8"/>
  <c r="ANA88" i="8"/>
  <c r="AMZ88" i="8"/>
  <c r="AMY88" i="8"/>
  <c r="AMX88" i="8"/>
  <c r="AMW88" i="8"/>
  <c r="AMV88" i="8"/>
  <c r="AMU88" i="8"/>
  <c r="AMT88" i="8"/>
  <c r="AMS88" i="8"/>
  <c r="AMR88" i="8"/>
  <c r="AMQ88" i="8"/>
  <c r="AMP88" i="8"/>
  <c r="AMO88" i="8"/>
  <c r="AMN88" i="8"/>
  <c r="AMM88" i="8"/>
  <c r="AML88" i="8"/>
  <c r="AMK88" i="8"/>
  <c r="AMJ88" i="8"/>
  <c r="AMI88" i="8"/>
  <c r="AMH88" i="8"/>
  <c r="AMG88" i="8"/>
  <c r="AMF88" i="8"/>
  <c r="AME88" i="8"/>
  <c r="AMD88" i="8"/>
  <c r="AMC88" i="8"/>
  <c r="AMB88" i="8"/>
  <c r="AMA88" i="8"/>
  <c r="ALZ88" i="8"/>
  <c r="ALY88" i="8"/>
  <c r="ALX88" i="8"/>
  <c r="ALW88" i="8"/>
  <c r="ALV88" i="8"/>
  <c r="ALU88" i="8"/>
  <c r="ALT88" i="8"/>
  <c r="ALS88" i="8"/>
  <c r="ALR88" i="8"/>
  <c r="ALQ88" i="8"/>
  <c r="ALP88" i="8"/>
  <c r="ALO88" i="8"/>
  <c r="ALN88" i="8"/>
  <c r="ALM88" i="8"/>
  <c r="ALL88" i="8"/>
  <c r="ALK88" i="8"/>
  <c r="ALJ88" i="8"/>
  <c r="ALI88" i="8"/>
  <c r="ALH88" i="8"/>
  <c r="ALG88" i="8"/>
  <c r="ALF88" i="8"/>
  <c r="ALE88" i="8"/>
  <c r="ALD88" i="8"/>
  <c r="ALC88" i="8"/>
  <c r="ALB88" i="8"/>
  <c r="ALA88" i="8"/>
  <c r="AKZ88" i="8"/>
  <c r="AKY88" i="8"/>
  <c r="AKX88" i="8"/>
  <c r="AKW88" i="8"/>
  <c r="AKV88" i="8"/>
  <c r="AKU88" i="8"/>
  <c r="AKT88" i="8"/>
  <c r="AKS88" i="8"/>
  <c r="AKR88" i="8"/>
  <c r="AKQ88" i="8"/>
  <c r="AKP88" i="8"/>
  <c r="AKO88" i="8"/>
  <c r="AKN88" i="8"/>
  <c r="AKM88" i="8"/>
  <c r="AKL88" i="8"/>
  <c r="AKK88" i="8"/>
  <c r="AKJ88" i="8"/>
  <c r="AKI88" i="8"/>
  <c r="AKH88" i="8"/>
  <c r="AKG88" i="8"/>
  <c r="AKF88" i="8"/>
  <c r="AKE88" i="8"/>
  <c r="AKD88" i="8"/>
  <c r="AKC88" i="8"/>
  <c r="AKB88" i="8"/>
  <c r="AKA88" i="8"/>
  <c r="AJZ88" i="8"/>
  <c r="AJY88" i="8"/>
  <c r="AJX88" i="8"/>
  <c r="AJW88" i="8"/>
  <c r="AJV88" i="8"/>
  <c r="AJU88" i="8"/>
  <c r="AJT88" i="8"/>
  <c r="AJS88" i="8"/>
  <c r="AJR88" i="8"/>
  <c r="AJQ88" i="8"/>
  <c r="AJP88" i="8"/>
  <c r="AJO88" i="8"/>
  <c r="AJN88" i="8"/>
  <c r="AJM88" i="8"/>
  <c r="AJL88" i="8"/>
  <c r="AJK88" i="8"/>
  <c r="AJJ88" i="8"/>
  <c r="AJI88" i="8"/>
  <c r="AJH88" i="8"/>
  <c r="AJG88" i="8"/>
  <c r="AJF88" i="8"/>
  <c r="AJE88" i="8"/>
  <c r="AJD88" i="8"/>
  <c r="AJC88" i="8"/>
  <c r="AJB88" i="8"/>
  <c r="AJA88" i="8"/>
  <c r="AIZ88" i="8"/>
  <c r="AIY88" i="8"/>
  <c r="AIX88" i="8"/>
  <c r="AIW88" i="8"/>
  <c r="AIV88" i="8"/>
  <c r="AIU88" i="8"/>
  <c r="AIT88" i="8"/>
  <c r="AIS88" i="8"/>
  <c r="AIR88" i="8"/>
  <c r="AIQ88" i="8"/>
  <c r="AIP88" i="8"/>
  <c r="AIO88" i="8"/>
  <c r="AIN88" i="8"/>
  <c r="AIM88" i="8"/>
  <c r="AIL88" i="8"/>
  <c r="AIK88" i="8"/>
  <c r="AIJ88" i="8"/>
  <c r="AII88" i="8"/>
  <c r="AIH88" i="8"/>
  <c r="AIG88" i="8"/>
  <c r="AIF88" i="8"/>
  <c r="AIE88" i="8"/>
  <c r="AID88" i="8"/>
  <c r="AIC88" i="8"/>
  <c r="AIB88" i="8"/>
  <c r="AIA88" i="8"/>
  <c r="AHZ88" i="8"/>
  <c r="AHY88" i="8"/>
  <c r="AHX88" i="8"/>
  <c r="AHW88" i="8"/>
  <c r="AHV88" i="8"/>
  <c r="AHU88" i="8"/>
  <c r="AHT88" i="8"/>
  <c r="AHS88" i="8"/>
  <c r="AHR88" i="8"/>
  <c r="AHQ88" i="8"/>
  <c r="AHP88" i="8"/>
  <c r="AHO88" i="8"/>
  <c r="AHN88" i="8"/>
  <c r="AHM88" i="8"/>
  <c r="AHL88" i="8"/>
  <c r="AHK88" i="8"/>
  <c r="AHJ88" i="8"/>
  <c r="AHI88" i="8"/>
  <c r="AHH88" i="8"/>
  <c r="AHG88" i="8"/>
  <c r="AHF88" i="8"/>
  <c r="AHE88" i="8"/>
  <c r="AHD88" i="8"/>
  <c r="AHC88" i="8"/>
  <c r="AHB88" i="8"/>
  <c r="AHA88" i="8"/>
  <c r="AGZ88" i="8"/>
  <c r="AGY88" i="8"/>
  <c r="AGX88" i="8"/>
  <c r="AGW88" i="8"/>
  <c r="AGV88" i="8"/>
  <c r="AGU88" i="8"/>
  <c r="AGT88" i="8"/>
  <c r="AGS88" i="8"/>
  <c r="AGR88" i="8"/>
  <c r="AGQ88" i="8"/>
  <c r="AGP88" i="8"/>
  <c r="AGO88" i="8"/>
  <c r="AGN88" i="8"/>
  <c r="AGM88" i="8"/>
  <c r="AGL88" i="8"/>
  <c r="AGK88" i="8"/>
  <c r="AGJ88" i="8"/>
  <c r="AGI88" i="8"/>
  <c r="AGH88" i="8"/>
  <c r="AGG88" i="8"/>
  <c r="AGF88" i="8"/>
  <c r="AGE88" i="8"/>
  <c r="AGD88" i="8"/>
  <c r="AGC88" i="8"/>
  <c r="AGB88" i="8"/>
  <c r="AGA88" i="8"/>
  <c r="AFZ88" i="8"/>
  <c r="AFY88" i="8"/>
  <c r="AFX88" i="8"/>
  <c r="AFW88" i="8"/>
  <c r="AFV88" i="8"/>
  <c r="AFU88" i="8"/>
  <c r="AFT88" i="8"/>
  <c r="AFS88" i="8"/>
  <c r="AFR88" i="8"/>
  <c r="AFQ88" i="8"/>
  <c r="AFP88" i="8"/>
  <c r="AFO88" i="8"/>
  <c r="AFN88" i="8"/>
  <c r="AFM88" i="8"/>
  <c r="AFL88" i="8"/>
  <c r="AFK88" i="8"/>
  <c r="AFJ88" i="8"/>
  <c r="AFI88" i="8"/>
  <c r="AFH88" i="8"/>
  <c r="AFG88" i="8"/>
  <c r="AFF88" i="8"/>
  <c r="AFE88" i="8"/>
  <c r="AFD88" i="8"/>
  <c r="AFC88" i="8"/>
  <c r="AFB88" i="8"/>
  <c r="AFA88" i="8"/>
  <c r="AEZ88" i="8"/>
  <c r="AEY88" i="8"/>
  <c r="AEX88" i="8"/>
  <c r="AEW88" i="8"/>
  <c r="AEV88" i="8"/>
  <c r="AEU88" i="8"/>
  <c r="AET88" i="8"/>
  <c r="AES88" i="8"/>
  <c r="AER88" i="8"/>
  <c r="AEQ88" i="8"/>
  <c r="AEP88" i="8"/>
  <c r="AEO88" i="8"/>
  <c r="AEN88" i="8"/>
  <c r="AEM88" i="8"/>
  <c r="AEL88" i="8"/>
  <c r="AEK88" i="8"/>
  <c r="AEJ88" i="8"/>
  <c r="AEI88" i="8"/>
  <c r="AEH88" i="8"/>
  <c r="AEG88" i="8"/>
  <c r="AEF88" i="8"/>
  <c r="AEE88" i="8"/>
  <c r="AED88" i="8"/>
  <c r="AEC88" i="8"/>
  <c r="AEB88" i="8"/>
  <c r="AEA88" i="8"/>
  <c r="ADZ88" i="8"/>
  <c r="ADY88" i="8"/>
  <c r="ADX88" i="8"/>
  <c r="ADW88" i="8"/>
  <c r="ADV88" i="8"/>
  <c r="ADU88" i="8"/>
  <c r="ADT88" i="8"/>
  <c r="ADS88" i="8"/>
  <c r="ADR88" i="8"/>
  <c r="ADQ88" i="8"/>
  <c r="ADP88" i="8"/>
  <c r="ADO88" i="8"/>
  <c r="ADN88" i="8"/>
  <c r="ADM88" i="8"/>
  <c r="ADL88" i="8"/>
  <c r="ADK88" i="8"/>
  <c r="ADJ88" i="8"/>
  <c r="ADI88" i="8"/>
  <c r="ADH88" i="8"/>
  <c r="ADG88" i="8"/>
  <c r="ADF88" i="8"/>
  <c r="ADE88" i="8"/>
  <c r="ADD88" i="8"/>
  <c r="ADC88" i="8"/>
  <c r="ADB88" i="8"/>
  <c r="ADA88" i="8"/>
  <c r="ACZ88" i="8"/>
  <c r="ACY88" i="8"/>
  <c r="ACX88" i="8"/>
  <c r="ACW88" i="8"/>
  <c r="ACV88" i="8"/>
  <c r="ACU88" i="8"/>
  <c r="ACT88" i="8"/>
  <c r="ACS88" i="8"/>
  <c r="ACR88" i="8"/>
  <c r="ACQ88" i="8"/>
  <c r="ACP88" i="8"/>
  <c r="ACO88" i="8"/>
  <c r="ACN88" i="8"/>
  <c r="ACM88" i="8"/>
  <c r="ACL88" i="8"/>
  <c r="ACK88" i="8"/>
  <c r="ACJ88" i="8"/>
  <c r="ACI88" i="8"/>
  <c r="ACH88" i="8"/>
  <c r="ACG88" i="8"/>
  <c r="ACF88" i="8"/>
  <c r="ACE88" i="8"/>
  <c r="ACD88" i="8"/>
  <c r="ACC88" i="8"/>
  <c r="ACB88" i="8"/>
  <c r="ACA88" i="8"/>
  <c r="ABZ88" i="8"/>
  <c r="ABY88" i="8"/>
  <c r="ABX88" i="8"/>
  <c r="ABW88" i="8"/>
  <c r="ABV88" i="8"/>
  <c r="ABU88" i="8"/>
  <c r="ABT88" i="8"/>
  <c r="ABS88" i="8"/>
  <c r="ABR88" i="8"/>
  <c r="ABQ88" i="8"/>
  <c r="ABP88" i="8"/>
  <c r="ABO88" i="8"/>
  <c r="ABN88" i="8"/>
  <c r="ABM88" i="8"/>
  <c r="ABL88" i="8"/>
  <c r="ABK88" i="8"/>
  <c r="ABJ88" i="8"/>
  <c r="ABI88" i="8"/>
  <c r="ABH88" i="8"/>
  <c r="ABG88" i="8"/>
  <c r="ABF88" i="8"/>
  <c r="ABE88" i="8"/>
  <c r="ABD88" i="8"/>
  <c r="ABC88" i="8"/>
  <c r="ABB88" i="8"/>
  <c r="ABA88" i="8"/>
  <c r="AAZ88" i="8"/>
  <c r="AAY88" i="8"/>
  <c r="AAX88" i="8"/>
  <c r="AAW88" i="8"/>
  <c r="AAV88" i="8"/>
  <c r="AAU88" i="8"/>
  <c r="AAT88" i="8"/>
  <c r="AAS88" i="8"/>
  <c r="AAR88" i="8"/>
  <c r="AAQ88" i="8"/>
  <c r="AAP88" i="8"/>
  <c r="AAO88" i="8"/>
  <c r="AAN88" i="8"/>
  <c r="AAM88" i="8"/>
  <c r="AAL88" i="8"/>
  <c r="AAK88" i="8"/>
  <c r="AAJ88" i="8"/>
  <c r="AAI88" i="8"/>
  <c r="AAH88" i="8"/>
  <c r="AAG88" i="8"/>
  <c r="AAF88" i="8"/>
  <c r="AAE88" i="8"/>
  <c r="AAD88" i="8"/>
  <c r="AAC88" i="8"/>
  <c r="AAB88" i="8"/>
  <c r="AAA88" i="8"/>
  <c r="ZZ88" i="8"/>
  <c r="ZY88" i="8"/>
  <c r="ZX88" i="8"/>
  <c r="ZW88" i="8"/>
  <c r="ZV88" i="8"/>
  <c r="ZU88" i="8"/>
  <c r="ZT88" i="8"/>
  <c r="ZS88" i="8"/>
  <c r="ZR88" i="8"/>
  <c r="ZQ88" i="8"/>
  <c r="ZP88" i="8"/>
  <c r="ZO88" i="8"/>
  <c r="ZN88" i="8"/>
  <c r="ZM88" i="8"/>
  <c r="ZL88" i="8"/>
  <c r="ZK88" i="8"/>
  <c r="ZJ88" i="8"/>
  <c r="ZI88" i="8"/>
  <c r="ZH88" i="8"/>
  <c r="ZG88" i="8"/>
  <c r="ZF88" i="8"/>
  <c r="ZE88" i="8"/>
  <c r="ZD88" i="8"/>
  <c r="ZC88" i="8"/>
  <c r="ZB88" i="8"/>
  <c r="ZA88" i="8"/>
  <c r="YZ88" i="8"/>
  <c r="YY88" i="8"/>
  <c r="YX88" i="8"/>
  <c r="YW88" i="8"/>
  <c r="YV88" i="8"/>
  <c r="YU88" i="8"/>
  <c r="YT88" i="8"/>
  <c r="YS88" i="8"/>
  <c r="YR88" i="8"/>
  <c r="YQ88" i="8"/>
  <c r="YP88" i="8"/>
  <c r="YO88" i="8"/>
  <c r="YN88" i="8"/>
  <c r="YM88" i="8"/>
  <c r="YL88" i="8"/>
  <c r="YK88" i="8"/>
  <c r="YJ88" i="8"/>
  <c r="YI88" i="8"/>
  <c r="YH88" i="8"/>
  <c r="YG88" i="8"/>
  <c r="YF88" i="8"/>
  <c r="YE88" i="8"/>
  <c r="YD88" i="8"/>
  <c r="YC88" i="8"/>
  <c r="YB88" i="8"/>
  <c r="YA88" i="8"/>
  <c r="XZ88" i="8"/>
  <c r="XY88" i="8"/>
  <c r="XX88" i="8"/>
  <c r="XW88" i="8"/>
  <c r="XV88" i="8"/>
  <c r="XU88" i="8"/>
  <c r="XT88" i="8"/>
  <c r="XS88" i="8"/>
  <c r="XR88" i="8"/>
  <c r="XQ88" i="8"/>
  <c r="XP88" i="8"/>
  <c r="XO88" i="8"/>
  <c r="XN88" i="8"/>
  <c r="XM88" i="8"/>
  <c r="XL88" i="8"/>
  <c r="XK88" i="8"/>
  <c r="XJ88" i="8"/>
  <c r="XI88" i="8"/>
  <c r="XH88" i="8"/>
  <c r="XG88" i="8"/>
  <c r="XF88" i="8"/>
  <c r="XE88" i="8"/>
  <c r="XD88" i="8"/>
  <c r="XC88" i="8"/>
  <c r="XB88" i="8"/>
  <c r="XA88" i="8"/>
  <c r="WZ88" i="8"/>
  <c r="WY88" i="8"/>
  <c r="WX88" i="8"/>
  <c r="WW88" i="8"/>
  <c r="WV88" i="8"/>
  <c r="WU88" i="8"/>
  <c r="WT88" i="8"/>
  <c r="WS88" i="8"/>
  <c r="WR88" i="8"/>
  <c r="WQ88" i="8"/>
  <c r="WP88" i="8"/>
  <c r="WO88" i="8"/>
  <c r="WN88" i="8"/>
  <c r="WM88" i="8"/>
  <c r="WL88" i="8"/>
  <c r="WK88" i="8"/>
  <c r="WJ88" i="8"/>
  <c r="WI88" i="8"/>
  <c r="WH88" i="8"/>
  <c r="WG88" i="8"/>
  <c r="WF88" i="8"/>
  <c r="WE88" i="8"/>
  <c r="WD88" i="8"/>
  <c r="WC88" i="8"/>
  <c r="WB88" i="8"/>
  <c r="WA88" i="8"/>
  <c r="VZ88" i="8"/>
  <c r="VY88" i="8"/>
  <c r="VX88" i="8"/>
  <c r="VW88" i="8"/>
  <c r="VV88" i="8"/>
  <c r="VU88" i="8"/>
  <c r="VT88" i="8"/>
  <c r="VS88" i="8"/>
  <c r="VR88" i="8"/>
  <c r="VQ88" i="8"/>
  <c r="VP88" i="8"/>
  <c r="VO88" i="8"/>
  <c r="VN88" i="8"/>
  <c r="VM88" i="8"/>
  <c r="VL88" i="8"/>
  <c r="VK88" i="8"/>
  <c r="VJ88" i="8"/>
  <c r="VI88" i="8"/>
  <c r="VH88" i="8"/>
  <c r="VG88" i="8"/>
  <c r="VF88" i="8"/>
  <c r="VE88" i="8"/>
  <c r="VD88" i="8"/>
  <c r="VC88" i="8"/>
  <c r="VB88" i="8"/>
  <c r="VA88" i="8"/>
  <c r="UZ88" i="8"/>
  <c r="UY88" i="8"/>
  <c r="UX88" i="8"/>
  <c r="UW88" i="8"/>
  <c r="UV88" i="8"/>
  <c r="UU88" i="8"/>
  <c r="UT88" i="8"/>
  <c r="US88" i="8"/>
  <c r="UR88" i="8"/>
  <c r="UQ88" i="8"/>
  <c r="UP88" i="8"/>
  <c r="UO88" i="8"/>
  <c r="UN88" i="8"/>
  <c r="UM88" i="8"/>
  <c r="UL88" i="8"/>
  <c r="UK88" i="8"/>
  <c r="UJ88" i="8"/>
  <c r="UI88" i="8"/>
  <c r="UH88" i="8"/>
  <c r="UG88" i="8"/>
  <c r="UF88" i="8"/>
  <c r="UE88" i="8"/>
  <c r="UD88" i="8"/>
  <c r="UC88" i="8"/>
  <c r="UB88" i="8"/>
  <c r="UA88" i="8"/>
  <c r="TZ88" i="8"/>
  <c r="TY88" i="8"/>
  <c r="TX88" i="8"/>
  <c r="TW88" i="8"/>
  <c r="TV88" i="8"/>
  <c r="TU88" i="8"/>
  <c r="TT88" i="8"/>
  <c r="TS88" i="8"/>
  <c r="TR88" i="8"/>
  <c r="TQ88" i="8"/>
  <c r="TP88" i="8"/>
  <c r="TO88" i="8"/>
  <c r="TN88" i="8"/>
  <c r="TM88" i="8"/>
  <c r="TL88" i="8"/>
  <c r="TK88" i="8"/>
  <c r="TJ88" i="8"/>
  <c r="TI88" i="8"/>
  <c r="TH88" i="8"/>
  <c r="TG88" i="8"/>
  <c r="TF88" i="8"/>
  <c r="TE88" i="8"/>
  <c r="TD88" i="8"/>
  <c r="TC88" i="8"/>
  <c r="TB88" i="8"/>
  <c r="TA88" i="8"/>
  <c r="SZ88" i="8"/>
  <c r="SY88" i="8"/>
  <c r="SX88" i="8"/>
  <c r="SW88" i="8"/>
  <c r="SV88" i="8"/>
  <c r="SU88" i="8"/>
  <c r="ST88" i="8"/>
  <c r="SS88" i="8"/>
  <c r="SR88" i="8"/>
  <c r="SQ88" i="8"/>
  <c r="SP88" i="8"/>
  <c r="SO88" i="8"/>
  <c r="SN88" i="8"/>
  <c r="SM88" i="8"/>
  <c r="SL88" i="8"/>
  <c r="SK88" i="8"/>
  <c r="SJ88" i="8"/>
  <c r="SI88" i="8"/>
  <c r="SH88" i="8"/>
  <c r="SG88" i="8"/>
  <c r="SF88" i="8"/>
  <c r="SE88" i="8"/>
  <c r="SD88" i="8"/>
  <c r="SC88" i="8"/>
  <c r="SB88" i="8"/>
  <c r="SA88" i="8"/>
  <c r="RZ88" i="8"/>
  <c r="RY88" i="8"/>
  <c r="RX88" i="8"/>
  <c r="RW88" i="8"/>
  <c r="RV88" i="8"/>
  <c r="RU88" i="8"/>
  <c r="RT88" i="8"/>
  <c r="RS88" i="8"/>
  <c r="RR88" i="8"/>
  <c r="RQ88" i="8"/>
  <c r="RP88" i="8"/>
  <c r="RO88" i="8"/>
  <c r="RN88" i="8"/>
  <c r="RM88" i="8"/>
  <c r="RL88" i="8"/>
  <c r="RK88" i="8"/>
  <c r="RJ88" i="8"/>
  <c r="RI88" i="8"/>
  <c r="RH88" i="8"/>
  <c r="RG88" i="8"/>
  <c r="RF88" i="8"/>
  <c r="RE88" i="8"/>
  <c r="RD88" i="8"/>
  <c r="RC88" i="8"/>
  <c r="RB88" i="8"/>
  <c r="RA88" i="8"/>
  <c r="QZ88" i="8"/>
  <c r="QY88" i="8"/>
  <c r="QX88" i="8"/>
  <c r="QW88" i="8"/>
  <c r="QV88" i="8"/>
  <c r="QU88" i="8"/>
  <c r="QT88" i="8"/>
  <c r="QS88" i="8"/>
  <c r="QR88" i="8"/>
  <c r="QQ88" i="8"/>
  <c r="QP88" i="8"/>
  <c r="QO88" i="8"/>
  <c r="QN88" i="8"/>
  <c r="QM88" i="8"/>
  <c r="QL88" i="8"/>
  <c r="QK88" i="8"/>
  <c r="QJ88" i="8"/>
  <c r="QI88" i="8"/>
  <c r="QH88" i="8"/>
  <c r="QG88" i="8"/>
  <c r="QF88" i="8"/>
  <c r="QE88" i="8"/>
  <c r="QD88" i="8"/>
  <c r="QC88" i="8"/>
  <c r="QB88" i="8"/>
  <c r="QA88" i="8"/>
  <c r="PZ88" i="8"/>
  <c r="PY88" i="8"/>
  <c r="PX88" i="8"/>
  <c r="PW88" i="8"/>
  <c r="PV88" i="8"/>
  <c r="PU88" i="8"/>
  <c r="PT88" i="8"/>
  <c r="PS88" i="8"/>
  <c r="PR88" i="8"/>
  <c r="PQ88" i="8"/>
  <c r="PP88" i="8"/>
  <c r="PO88" i="8"/>
  <c r="PN88" i="8"/>
  <c r="PM88" i="8"/>
  <c r="PL88" i="8"/>
  <c r="PK88" i="8"/>
  <c r="PJ88" i="8"/>
  <c r="PI88" i="8"/>
  <c r="PH88" i="8"/>
  <c r="PG88" i="8"/>
  <c r="PF88" i="8"/>
  <c r="PE88" i="8"/>
  <c r="PD88" i="8"/>
  <c r="PC88" i="8"/>
  <c r="PB88" i="8"/>
  <c r="PA88" i="8"/>
  <c r="OZ88" i="8"/>
  <c r="OY88" i="8"/>
  <c r="OX88" i="8"/>
  <c r="OW88" i="8"/>
  <c r="OV88" i="8"/>
  <c r="OU88" i="8"/>
  <c r="OT88" i="8"/>
  <c r="OS88" i="8"/>
  <c r="OR88" i="8"/>
  <c r="OQ88" i="8"/>
  <c r="OP88" i="8"/>
  <c r="OO88" i="8"/>
  <c r="ON88" i="8"/>
  <c r="OM88" i="8"/>
  <c r="OL88" i="8"/>
  <c r="OK88" i="8"/>
  <c r="OJ88" i="8"/>
  <c r="OI88" i="8"/>
  <c r="OH88" i="8"/>
  <c r="OG88" i="8"/>
  <c r="OF88" i="8"/>
  <c r="OE88" i="8"/>
  <c r="OD88" i="8"/>
  <c r="OC88" i="8"/>
  <c r="OB88" i="8"/>
  <c r="OA88" i="8"/>
  <c r="NZ88" i="8"/>
  <c r="NY88" i="8"/>
  <c r="NX88" i="8"/>
  <c r="NW88" i="8"/>
  <c r="NV88" i="8"/>
  <c r="NU88" i="8"/>
  <c r="NT88" i="8"/>
  <c r="NS88" i="8"/>
  <c r="NR88" i="8"/>
  <c r="NQ88" i="8"/>
  <c r="NP88" i="8"/>
  <c r="NO88" i="8"/>
  <c r="NN88" i="8"/>
  <c r="NM88" i="8"/>
  <c r="NL88" i="8"/>
  <c r="NK88" i="8"/>
  <c r="NJ88" i="8"/>
  <c r="NI88" i="8"/>
  <c r="NH88" i="8"/>
  <c r="NG88" i="8"/>
  <c r="NF88" i="8"/>
  <c r="NE88" i="8"/>
  <c r="ND88" i="8"/>
  <c r="NC88" i="8"/>
  <c r="NB88" i="8"/>
  <c r="NA88" i="8"/>
  <c r="MZ88" i="8"/>
  <c r="MY88" i="8"/>
  <c r="MX88" i="8"/>
  <c r="MW88" i="8"/>
  <c r="MV88" i="8"/>
  <c r="MU88" i="8"/>
  <c r="MT88" i="8"/>
  <c r="MS88" i="8"/>
  <c r="MR88" i="8"/>
  <c r="MQ88" i="8"/>
  <c r="MP88" i="8"/>
  <c r="MO88" i="8"/>
  <c r="MN88" i="8"/>
  <c r="MM88" i="8"/>
  <c r="ML88" i="8"/>
  <c r="MK88" i="8"/>
  <c r="MJ88" i="8"/>
  <c r="MI88" i="8"/>
  <c r="MH88" i="8"/>
  <c r="MG88" i="8"/>
  <c r="MF88" i="8"/>
  <c r="ME88" i="8"/>
  <c r="MD88" i="8"/>
  <c r="MC88" i="8"/>
  <c r="MB88" i="8"/>
  <c r="MA88" i="8"/>
  <c r="LZ88" i="8"/>
  <c r="LY88" i="8"/>
  <c r="LX88" i="8"/>
  <c r="LW88" i="8"/>
  <c r="LV88" i="8"/>
  <c r="LU88" i="8"/>
  <c r="LT88" i="8"/>
  <c r="LS88" i="8"/>
  <c r="LR88" i="8"/>
  <c r="LQ88" i="8"/>
  <c r="LP88" i="8"/>
  <c r="LO88" i="8"/>
  <c r="LN88" i="8"/>
  <c r="LM88" i="8"/>
  <c r="LL88" i="8"/>
  <c r="LK88" i="8"/>
  <c r="LJ88" i="8"/>
  <c r="LI88" i="8"/>
  <c r="LH88" i="8"/>
  <c r="LG88" i="8"/>
  <c r="LF88" i="8"/>
  <c r="LE88" i="8"/>
  <c r="LD88" i="8"/>
  <c r="LC88" i="8"/>
  <c r="LB88" i="8"/>
  <c r="LA88" i="8"/>
  <c r="KZ88" i="8"/>
  <c r="KY88" i="8"/>
  <c r="KX88" i="8"/>
  <c r="KW88" i="8"/>
  <c r="KV88" i="8"/>
  <c r="KU88" i="8"/>
  <c r="KT88" i="8"/>
  <c r="KS88" i="8"/>
  <c r="KR88" i="8"/>
  <c r="KQ88" i="8"/>
  <c r="KP88" i="8"/>
  <c r="KO88" i="8"/>
  <c r="KN88" i="8"/>
  <c r="KM88" i="8"/>
  <c r="KL88" i="8"/>
  <c r="KK88" i="8"/>
  <c r="KJ88" i="8"/>
  <c r="KI88" i="8"/>
  <c r="KH88" i="8"/>
  <c r="KG88" i="8"/>
  <c r="KF88" i="8"/>
  <c r="KE88" i="8"/>
  <c r="KD88" i="8"/>
  <c r="KC88" i="8"/>
  <c r="KB88" i="8"/>
  <c r="KA88" i="8"/>
  <c r="JZ88" i="8"/>
  <c r="JY88" i="8"/>
  <c r="JX88" i="8"/>
  <c r="JW88" i="8"/>
  <c r="JV88" i="8"/>
  <c r="JU88" i="8"/>
  <c r="JT88" i="8"/>
  <c r="JS88" i="8"/>
  <c r="JR88" i="8"/>
  <c r="JQ88" i="8"/>
  <c r="JP88" i="8"/>
  <c r="JO88" i="8"/>
  <c r="JN88" i="8"/>
  <c r="JM88" i="8"/>
  <c r="JL88" i="8"/>
  <c r="JK88" i="8"/>
  <c r="JJ88" i="8"/>
  <c r="JI88" i="8"/>
  <c r="JH88" i="8"/>
  <c r="JG88" i="8"/>
  <c r="JF88" i="8"/>
  <c r="JE88" i="8"/>
  <c r="JD88" i="8"/>
  <c r="JC88" i="8"/>
  <c r="JB88" i="8"/>
  <c r="JA88" i="8"/>
  <c r="IZ88" i="8"/>
  <c r="IY88" i="8"/>
  <c r="IX88" i="8"/>
  <c r="IW88" i="8"/>
  <c r="IV88" i="8"/>
  <c r="IU88" i="8"/>
  <c r="IT88" i="8"/>
  <c r="IS88" i="8"/>
  <c r="IR88" i="8"/>
  <c r="IQ88" i="8"/>
  <c r="IP88" i="8"/>
  <c r="IO88" i="8"/>
  <c r="IN88" i="8"/>
  <c r="IM88" i="8"/>
  <c r="IL88" i="8"/>
  <c r="IK88" i="8"/>
  <c r="IJ88" i="8"/>
  <c r="II88" i="8"/>
  <c r="IH88" i="8"/>
  <c r="IG88" i="8"/>
  <c r="IF88" i="8"/>
  <c r="IE88" i="8"/>
  <c r="ID88" i="8"/>
  <c r="IC88" i="8"/>
  <c r="IB88" i="8"/>
  <c r="IA88" i="8"/>
  <c r="HZ88" i="8"/>
  <c r="HY88" i="8"/>
  <c r="HX88" i="8"/>
  <c r="HW88" i="8"/>
  <c r="HV88" i="8"/>
  <c r="HU88" i="8"/>
  <c r="HT88" i="8"/>
  <c r="HS88" i="8"/>
  <c r="HR88" i="8"/>
  <c r="HQ88" i="8"/>
  <c r="HP88" i="8"/>
  <c r="HO88" i="8"/>
  <c r="HN88" i="8"/>
  <c r="HM88" i="8"/>
  <c r="HL88" i="8"/>
  <c r="HK88" i="8"/>
  <c r="HJ88" i="8"/>
  <c r="HI88" i="8"/>
  <c r="HH88" i="8"/>
  <c r="HG88" i="8"/>
  <c r="HF88" i="8"/>
  <c r="HE88" i="8"/>
  <c r="HD88" i="8"/>
  <c r="HC88" i="8"/>
  <c r="HB88" i="8"/>
  <c r="HA88" i="8"/>
  <c r="GZ88" i="8"/>
  <c r="GY88" i="8"/>
  <c r="GX88" i="8"/>
  <c r="GW88" i="8"/>
  <c r="GV88" i="8"/>
  <c r="GU88" i="8"/>
  <c r="GT88" i="8"/>
  <c r="GS88" i="8"/>
  <c r="GR88" i="8"/>
  <c r="GQ88" i="8"/>
  <c r="GP88" i="8"/>
  <c r="GO88" i="8"/>
  <c r="GN88" i="8"/>
  <c r="GM88" i="8"/>
  <c r="GL88" i="8"/>
  <c r="GK88" i="8"/>
  <c r="GJ88" i="8"/>
  <c r="GI88" i="8"/>
  <c r="GH88" i="8"/>
  <c r="GG88" i="8"/>
  <c r="GF88" i="8"/>
  <c r="GE88" i="8"/>
  <c r="GD88" i="8"/>
  <c r="GC88" i="8"/>
  <c r="GB88" i="8"/>
  <c r="GA88" i="8"/>
  <c r="FZ88" i="8"/>
  <c r="FY88" i="8"/>
  <c r="FX88" i="8"/>
  <c r="FW88" i="8"/>
  <c r="FV88" i="8"/>
  <c r="FU88" i="8"/>
  <c r="FT88" i="8"/>
  <c r="FS88" i="8"/>
  <c r="FR88" i="8"/>
  <c r="FQ88" i="8"/>
  <c r="FP88" i="8"/>
  <c r="FO88" i="8"/>
  <c r="FN88" i="8"/>
  <c r="FM88" i="8"/>
  <c r="FL88" i="8"/>
  <c r="FK88" i="8"/>
  <c r="FJ88" i="8"/>
  <c r="FI88" i="8"/>
  <c r="FH88" i="8"/>
  <c r="FG88" i="8"/>
  <c r="FF88" i="8"/>
  <c r="FE88" i="8"/>
  <c r="FD88" i="8"/>
  <c r="FC88" i="8"/>
  <c r="FB88" i="8"/>
  <c r="FA88" i="8"/>
  <c r="EZ88" i="8"/>
  <c r="EY88" i="8"/>
  <c r="EX88" i="8"/>
  <c r="EW88" i="8"/>
  <c r="EV88" i="8"/>
  <c r="EU88" i="8"/>
  <c r="ET88" i="8"/>
  <c r="ES88" i="8"/>
  <c r="ER88" i="8"/>
  <c r="EQ88" i="8"/>
  <c r="EP88" i="8"/>
  <c r="EO88" i="8"/>
  <c r="EN88" i="8"/>
  <c r="EM88" i="8"/>
  <c r="EL88" i="8"/>
  <c r="EK88" i="8"/>
  <c r="EJ88" i="8"/>
  <c r="EI88" i="8"/>
  <c r="EH88" i="8"/>
  <c r="EG88" i="8"/>
  <c r="EF88" i="8"/>
  <c r="EE88" i="8"/>
  <c r="ED88" i="8"/>
  <c r="EC88" i="8"/>
  <c r="EB88" i="8"/>
  <c r="EA88" i="8"/>
  <c r="DZ88" i="8"/>
  <c r="DY88" i="8"/>
  <c r="DX88" i="8"/>
  <c r="DW88" i="8"/>
  <c r="DV88" i="8"/>
  <c r="DU88" i="8"/>
  <c r="DT88" i="8"/>
  <c r="DS88" i="8"/>
  <c r="DR88" i="8"/>
  <c r="DQ88" i="8"/>
  <c r="DP88" i="8"/>
  <c r="DO88" i="8"/>
  <c r="DN88" i="8"/>
  <c r="DM88" i="8"/>
  <c r="DL88" i="8"/>
  <c r="DK88" i="8"/>
  <c r="DJ88" i="8"/>
  <c r="DI88" i="8"/>
  <c r="DH88" i="8"/>
  <c r="DG88" i="8"/>
  <c r="DF88" i="8"/>
  <c r="DE88" i="8"/>
  <c r="DD88" i="8"/>
  <c r="DC88" i="8"/>
  <c r="DB88" i="8"/>
  <c r="DA88" i="8"/>
  <c r="CZ88" i="8"/>
  <c r="CY88" i="8"/>
  <c r="K95" i="7" l="1"/>
  <c r="J115" i="7"/>
  <c r="J117" i="7" s="1"/>
  <c r="B60" i="8"/>
  <c r="B59" i="8"/>
  <c r="B57" i="8"/>
  <c r="L95" i="7" l="1"/>
  <c r="K115" i="7"/>
  <c r="K117" i="7" s="1"/>
  <c r="B55" i="8"/>
  <c r="B61" i="8"/>
  <c r="B38" i="8" l="1"/>
  <c r="M95" i="7"/>
  <c r="L115" i="7"/>
  <c r="L117" i="7" s="1"/>
  <c r="N95" i="7" l="1"/>
  <c r="M115" i="7"/>
  <c r="M117" i="7" s="1"/>
  <c r="B39" i="8"/>
  <c r="O95" i="7" l="1"/>
  <c r="N115" i="7"/>
  <c r="N117" i="7" s="1"/>
  <c r="C42" i="8"/>
  <c r="B40" i="8"/>
  <c r="B112" i="8" s="1"/>
  <c r="CX2" i="8"/>
  <c r="CX119" i="8" s="1"/>
  <c r="CW2" i="8"/>
  <c r="CW119" i="8" s="1"/>
  <c r="CV2" i="8"/>
  <c r="CV119" i="8" s="1"/>
  <c r="CU2" i="8"/>
  <c r="CU119" i="8" s="1"/>
  <c r="CT2" i="8"/>
  <c r="CT119" i="8" s="1"/>
  <c r="CS2" i="8"/>
  <c r="CS119" i="8" s="1"/>
  <c r="CR2" i="8"/>
  <c r="CR119" i="8" s="1"/>
  <c r="CQ2" i="8"/>
  <c r="CQ119" i="8" s="1"/>
  <c r="CP2" i="8"/>
  <c r="CP119" i="8" s="1"/>
  <c r="CO2" i="8"/>
  <c r="CO119" i="8" s="1"/>
  <c r="CN2" i="8"/>
  <c r="CN119" i="8" s="1"/>
  <c r="CM2" i="8"/>
  <c r="CM119" i="8" s="1"/>
  <c r="CL2" i="8"/>
  <c r="CL119" i="8" s="1"/>
  <c r="CK2" i="8"/>
  <c r="CK119" i="8" s="1"/>
  <c r="CJ2" i="8"/>
  <c r="CJ119" i="8" s="1"/>
  <c r="CI2" i="8"/>
  <c r="CI119" i="8" s="1"/>
  <c r="CH2" i="8"/>
  <c r="CH119" i="8" s="1"/>
  <c r="CG2" i="8"/>
  <c r="CG119" i="8" s="1"/>
  <c r="CF2" i="8"/>
  <c r="CF119" i="8" s="1"/>
  <c r="CE2" i="8"/>
  <c r="CE119" i="8" s="1"/>
  <c r="CD2" i="8"/>
  <c r="CD119" i="8" s="1"/>
  <c r="CC2" i="8"/>
  <c r="CC119" i="8" s="1"/>
  <c r="CB2" i="8"/>
  <c r="CB119" i="8" s="1"/>
  <c r="CA2" i="8"/>
  <c r="CA119" i="8" s="1"/>
  <c r="BZ2" i="8"/>
  <c r="BZ119" i="8" s="1"/>
  <c r="BY2" i="8"/>
  <c r="BY119" i="8" s="1"/>
  <c r="BX2" i="8"/>
  <c r="BX119" i="8" s="1"/>
  <c r="BW2" i="8"/>
  <c r="BW119" i="8" s="1"/>
  <c r="BV2" i="8"/>
  <c r="BV119" i="8" s="1"/>
  <c r="BU2" i="8"/>
  <c r="BU119" i="8" s="1"/>
  <c r="BT2" i="8"/>
  <c r="BT119" i="8" s="1"/>
  <c r="BS2" i="8"/>
  <c r="BS119" i="8" s="1"/>
  <c r="BR2" i="8"/>
  <c r="BR119" i="8" s="1"/>
  <c r="BQ2" i="8"/>
  <c r="BQ119" i="8" s="1"/>
  <c r="BP2" i="8"/>
  <c r="BP119" i="8" s="1"/>
  <c r="BO2" i="8"/>
  <c r="BO119" i="8" s="1"/>
  <c r="BN2" i="8"/>
  <c r="BN119" i="8" s="1"/>
  <c r="BM2" i="8"/>
  <c r="BM119" i="8" s="1"/>
  <c r="BL2" i="8"/>
  <c r="BL119" i="8" s="1"/>
  <c r="BK2" i="8"/>
  <c r="BK119" i="8" s="1"/>
  <c r="BJ2" i="8"/>
  <c r="BJ119" i="8" s="1"/>
  <c r="BI2" i="8"/>
  <c r="BI119" i="8" s="1"/>
  <c r="BH2" i="8"/>
  <c r="BH119" i="8" s="1"/>
  <c r="BG2" i="8"/>
  <c r="BG119" i="8" s="1"/>
  <c r="BF2" i="8"/>
  <c r="BF119" i="8" s="1"/>
  <c r="BE2" i="8"/>
  <c r="BE119" i="8" s="1"/>
  <c r="BD2" i="8"/>
  <c r="BD119" i="8" s="1"/>
  <c r="BC2" i="8"/>
  <c r="BC119" i="8" s="1"/>
  <c r="BB2" i="8"/>
  <c r="BB119" i="8" s="1"/>
  <c r="BA2" i="8"/>
  <c r="BA119" i="8" s="1"/>
  <c r="AZ2" i="8"/>
  <c r="AZ119" i="8" s="1"/>
  <c r="AY2" i="8"/>
  <c r="AY119" i="8" s="1"/>
  <c r="AX2" i="8"/>
  <c r="AX119" i="8" s="1"/>
  <c r="AW2" i="8"/>
  <c r="AW119" i="8" s="1"/>
  <c r="AV2" i="8"/>
  <c r="AV119" i="8" s="1"/>
  <c r="AU2" i="8"/>
  <c r="AU119" i="8" s="1"/>
  <c r="AT2" i="8"/>
  <c r="AT119" i="8" s="1"/>
  <c r="AS2" i="8"/>
  <c r="AS119" i="8" s="1"/>
  <c r="AR2" i="8"/>
  <c r="AR119" i="8" s="1"/>
  <c r="AQ2" i="8"/>
  <c r="AQ119" i="8" s="1"/>
  <c r="AP2" i="8"/>
  <c r="AP119" i="8" s="1"/>
  <c r="AO2" i="8"/>
  <c r="AO119" i="8" s="1"/>
  <c r="AN2" i="8"/>
  <c r="AN119" i="8" s="1"/>
  <c r="AM2" i="8"/>
  <c r="AM119" i="8" s="1"/>
  <c r="AL2" i="8"/>
  <c r="AL119" i="8" s="1"/>
  <c r="AK2" i="8"/>
  <c r="AK119" i="8" s="1"/>
  <c r="AJ2" i="8"/>
  <c r="AJ119" i="8" s="1"/>
  <c r="AI2" i="8"/>
  <c r="AI119" i="8" s="1"/>
  <c r="AH2" i="8"/>
  <c r="AH119" i="8" s="1"/>
  <c r="AG2" i="8"/>
  <c r="AG119" i="8" s="1"/>
  <c r="AF2" i="8"/>
  <c r="AF119" i="8" s="1"/>
  <c r="AE2" i="8"/>
  <c r="AE119" i="8" s="1"/>
  <c r="AD2" i="8"/>
  <c r="AD119" i="8" s="1"/>
  <c r="AC2" i="8"/>
  <c r="AC119" i="8" s="1"/>
  <c r="AB2" i="8"/>
  <c r="AB119" i="8" s="1"/>
  <c r="AA2" i="8"/>
  <c r="Z2" i="8"/>
  <c r="Y2" i="8"/>
  <c r="X2" i="8"/>
  <c r="W2" i="8"/>
  <c r="V2" i="8"/>
  <c r="U2" i="8"/>
  <c r="T2" i="8"/>
  <c r="S2" i="8"/>
  <c r="R2" i="8"/>
  <c r="Q2" i="8"/>
  <c r="P2" i="8"/>
  <c r="O2" i="8"/>
  <c r="N2" i="8"/>
  <c r="M2" i="8"/>
  <c r="L2" i="8"/>
  <c r="K2" i="8"/>
  <c r="J2" i="8"/>
  <c r="I2" i="8"/>
  <c r="H2" i="8"/>
  <c r="G2" i="8"/>
  <c r="F2" i="8"/>
  <c r="E2" i="8"/>
  <c r="D2" i="8"/>
  <c r="C2" i="8"/>
  <c r="CL45" i="8"/>
  <c r="E66" i="8" l="1"/>
  <c r="E65" i="8"/>
  <c r="E82" i="8"/>
  <c r="E64" i="8"/>
  <c r="E29" i="8"/>
  <c r="E26" i="8"/>
  <c r="E24" i="8"/>
  <c r="E63" i="8"/>
  <c r="I66" i="8"/>
  <c r="I65" i="8"/>
  <c r="I82" i="8"/>
  <c r="I64" i="8"/>
  <c r="I29" i="8"/>
  <c r="I24" i="8"/>
  <c r="I26" i="8"/>
  <c r="I63" i="8"/>
  <c r="M66" i="8"/>
  <c r="M65" i="8"/>
  <c r="M64" i="8"/>
  <c r="M82" i="8"/>
  <c r="M29" i="8"/>
  <c r="M24" i="8"/>
  <c r="M26" i="8"/>
  <c r="M63" i="8"/>
  <c r="Q66" i="8"/>
  <c r="Q65" i="8"/>
  <c r="Q64" i="8"/>
  <c r="Q82" i="8"/>
  <c r="Q29" i="8"/>
  <c r="Q26" i="8"/>
  <c r="Q24" i="8"/>
  <c r="Q63" i="8"/>
  <c r="U66" i="8"/>
  <c r="U65" i="8"/>
  <c r="U64" i="8"/>
  <c r="U82" i="8"/>
  <c r="U29" i="8"/>
  <c r="U26" i="8"/>
  <c r="U63" i="8"/>
  <c r="U24" i="8"/>
  <c r="Y66" i="8"/>
  <c r="Y65" i="8"/>
  <c r="Y64" i="8"/>
  <c r="Y82" i="8"/>
  <c r="Y29" i="8"/>
  <c r="Y26" i="8"/>
  <c r="Y24" i="8"/>
  <c r="Y63" i="8"/>
  <c r="AC66" i="8"/>
  <c r="AC65" i="8"/>
  <c r="AC64" i="8"/>
  <c r="AC88" i="8"/>
  <c r="AC82" i="8"/>
  <c r="AC29" i="8"/>
  <c r="AC26" i="8"/>
  <c r="AC24" i="8"/>
  <c r="AC63" i="8"/>
  <c r="AC70" i="8"/>
  <c r="AG66" i="8"/>
  <c r="AG65" i="8"/>
  <c r="AG88" i="8"/>
  <c r="AG64" i="8"/>
  <c r="AG82" i="8"/>
  <c r="AG70" i="8"/>
  <c r="AG29" i="8"/>
  <c r="AG26" i="8"/>
  <c r="AG24" i="8"/>
  <c r="AG63" i="8"/>
  <c r="AK66" i="8"/>
  <c r="AK65" i="8"/>
  <c r="AK64" i="8"/>
  <c r="AK82" i="8"/>
  <c r="AK29" i="8"/>
  <c r="AK26" i="8"/>
  <c r="AK88" i="8"/>
  <c r="AK24" i="8"/>
  <c r="AK70" i="8"/>
  <c r="AK63" i="8"/>
  <c r="AO66" i="8"/>
  <c r="AO65" i="8"/>
  <c r="AO64" i="8"/>
  <c r="AO88" i="8"/>
  <c r="AO82" i="8"/>
  <c r="AO70" i="8"/>
  <c r="AO29" i="8"/>
  <c r="AO26" i="8"/>
  <c r="AO24" i="8"/>
  <c r="AO63" i="8"/>
  <c r="AS66" i="8"/>
  <c r="AS65" i="8"/>
  <c r="AS64" i="8"/>
  <c r="AS88" i="8"/>
  <c r="AS82" i="8"/>
  <c r="AS29" i="8"/>
  <c r="AS26" i="8"/>
  <c r="AS70" i="8"/>
  <c r="AS24" i="8"/>
  <c r="AS63" i="8"/>
  <c r="AW66" i="8"/>
  <c r="AW65" i="8"/>
  <c r="AW88" i="8"/>
  <c r="AW64" i="8"/>
  <c r="AW82" i="8"/>
  <c r="AW70" i="8"/>
  <c r="AW29" i="8"/>
  <c r="AW26" i="8"/>
  <c r="AW24" i="8"/>
  <c r="AW63" i="8"/>
  <c r="BA66" i="8"/>
  <c r="BA65" i="8"/>
  <c r="BA64" i="8"/>
  <c r="BA82" i="8"/>
  <c r="BA88" i="8"/>
  <c r="BA29" i="8"/>
  <c r="BA26" i="8"/>
  <c r="BA70" i="8"/>
  <c r="BA63" i="8"/>
  <c r="BA24" i="8"/>
  <c r="C65" i="8"/>
  <c r="C84" i="8"/>
  <c r="C66" i="8"/>
  <c r="C82" i="8"/>
  <c r="C63" i="8"/>
  <c r="C64" i="8"/>
  <c r="C29" i="8"/>
  <c r="C25" i="8" s="1"/>
  <c r="C24" i="8"/>
  <c r="C26" i="8"/>
  <c r="G65" i="8"/>
  <c r="G82" i="8"/>
  <c r="G66" i="8"/>
  <c r="G64" i="8"/>
  <c r="G63" i="8"/>
  <c r="G24" i="8"/>
  <c r="G29" i="8"/>
  <c r="G26" i="8"/>
  <c r="K82" i="8"/>
  <c r="K66" i="8"/>
  <c r="K64" i="8"/>
  <c r="K26" i="8"/>
  <c r="K63" i="8"/>
  <c r="K29" i="8"/>
  <c r="K65" i="8"/>
  <c r="K24" i="8"/>
  <c r="O82" i="8"/>
  <c r="O66" i="8"/>
  <c r="O65" i="8"/>
  <c r="O64" i="8"/>
  <c r="O24" i="8"/>
  <c r="O63" i="8"/>
  <c r="O26" i="8"/>
  <c r="O29" i="8"/>
  <c r="S66" i="8"/>
  <c r="S82" i="8"/>
  <c r="S65" i="8"/>
  <c r="S64" i="8"/>
  <c r="S63" i="8"/>
  <c r="S29" i="8"/>
  <c r="S24" i="8"/>
  <c r="S26" i="8"/>
  <c r="W65" i="8"/>
  <c r="W82" i="8"/>
  <c r="W66" i="8"/>
  <c r="W64" i="8"/>
  <c r="W63" i="8"/>
  <c r="W26" i="8"/>
  <c r="W24" i="8"/>
  <c r="W29" i="8"/>
  <c r="W25" i="8" s="1"/>
  <c r="W33" i="8" s="1"/>
  <c r="AA82" i="8"/>
  <c r="AA66" i="8"/>
  <c r="AA65" i="8"/>
  <c r="AA64" i="8"/>
  <c r="AA63" i="8"/>
  <c r="AA29" i="8"/>
  <c r="AA24" i="8"/>
  <c r="AA26" i="8"/>
  <c r="AE88" i="8"/>
  <c r="AE82" i="8"/>
  <c r="AE66" i="8"/>
  <c r="AE65" i="8"/>
  <c r="AE70" i="8"/>
  <c r="AE24" i="8"/>
  <c r="AE63" i="8"/>
  <c r="AE64" i="8"/>
  <c r="AE26" i="8"/>
  <c r="AE29" i="8"/>
  <c r="AI88" i="8"/>
  <c r="AI66" i="8"/>
  <c r="AI82" i="8"/>
  <c r="AI65" i="8"/>
  <c r="AI70" i="8"/>
  <c r="AI64" i="8"/>
  <c r="AI63" i="8"/>
  <c r="AI29" i="8"/>
  <c r="AI24" i="8"/>
  <c r="AI26" i="8"/>
  <c r="AM88" i="8"/>
  <c r="AM65" i="8"/>
  <c r="AM82" i="8"/>
  <c r="AM64" i="8"/>
  <c r="AM70" i="8"/>
  <c r="AM66" i="8"/>
  <c r="AM63" i="8"/>
  <c r="AM26" i="8"/>
  <c r="AM24" i="8"/>
  <c r="AM29" i="8"/>
  <c r="AQ88" i="8"/>
  <c r="AQ82" i="8"/>
  <c r="AQ66" i="8"/>
  <c r="AQ70" i="8"/>
  <c r="AQ65" i="8"/>
  <c r="AQ64" i="8"/>
  <c r="AQ63" i="8"/>
  <c r="AQ29" i="8"/>
  <c r="AQ26" i="8"/>
  <c r="AQ24" i="8"/>
  <c r="AU88" i="8"/>
  <c r="AU82" i="8"/>
  <c r="AU66" i="8"/>
  <c r="AU65" i="8"/>
  <c r="AU70" i="8"/>
  <c r="AU24" i="8"/>
  <c r="AU63" i="8"/>
  <c r="AU26" i="8"/>
  <c r="AU64" i="8"/>
  <c r="AU29" i="8"/>
  <c r="AY88" i="8"/>
  <c r="AY66" i="8"/>
  <c r="AY82" i="8"/>
  <c r="AY65" i="8"/>
  <c r="AY70" i="8"/>
  <c r="AY64" i="8"/>
  <c r="AY63" i="8"/>
  <c r="AY29" i="8"/>
  <c r="AY24" i="8"/>
  <c r="AY26" i="8"/>
  <c r="BC88" i="8"/>
  <c r="BC65" i="8"/>
  <c r="BC82" i="8"/>
  <c r="BC64" i="8"/>
  <c r="BC66" i="8"/>
  <c r="BC70" i="8"/>
  <c r="BC63" i="8"/>
  <c r="BC26" i="8"/>
  <c r="BC24" i="8"/>
  <c r="BC29" i="8"/>
  <c r="BG88" i="8"/>
  <c r="BG82" i="8"/>
  <c r="BG66" i="8"/>
  <c r="BG64" i="8"/>
  <c r="BG65" i="8"/>
  <c r="BG70" i="8"/>
  <c r="BG63" i="8"/>
  <c r="BG29" i="8"/>
  <c r="BG26" i="8"/>
  <c r="BG24" i="8"/>
  <c r="BK88" i="8"/>
  <c r="BK82" i="8"/>
  <c r="BK66" i="8"/>
  <c r="BK65" i="8"/>
  <c r="BK64" i="8"/>
  <c r="BK70" i="8"/>
  <c r="BK24" i="8"/>
  <c r="BK63" i="8"/>
  <c r="BK26" i="8"/>
  <c r="BK29" i="8"/>
  <c r="BO88" i="8"/>
  <c r="BO66" i="8"/>
  <c r="BO65" i="8"/>
  <c r="BO82" i="8"/>
  <c r="BO64" i="8"/>
  <c r="BO70" i="8"/>
  <c r="BO63" i="8"/>
  <c r="BO29" i="8"/>
  <c r="BO24" i="8"/>
  <c r="BO26" i="8"/>
  <c r="BS88" i="8"/>
  <c r="BS65" i="8"/>
  <c r="BS82" i="8"/>
  <c r="BS64" i="8"/>
  <c r="BS66" i="8"/>
  <c r="BS70" i="8"/>
  <c r="BS63" i="8"/>
  <c r="BS26" i="8"/>
  <c r="BS24" i="8"/>
  <c r="BS29" i="8"/>
  <c r="BW88" i="8"/>
  <c r="BW66" i="8"/>
  <c r="BW64" i="8"/>
  <c r="BW70" i="8"/>
  <c r="BW82" i="8"/>
  <c r="BW63" i="8"/>
  <c r="BW65" i="8"/>
  <c r="BW29" i="8"/>
  <c r="BW26" i="8"/>
  <c r="BW24" i="8"/>
  <c r="CA88" i="8"/>
  <c r="CA66" i="8"/>
  <c r="CA65" i="8"/>
  <c r="CA82" i="8"/>
  <c r="CA64" i="8"/>
  <c r="CA70" i="8"/>
  <c r="CA24" i="8"/>
  <c r="CA63" i="8"/>
  <c r="CA26" i="8"/>
  <c r="CA29" i="8"/>
  <c r="CE88" i="8"/>
  <c r="CE66" i="8"/>
  <c r="CE65" i="8"/>
  <c r="CE82" i="8"/>
  <c r="CE64" i="8"/>
  <c r="CE70" i="8"/>
  <c r="CE63" i="8"/>
  <c r="CE29" i="8"/>
  <c r="CE24" i="8"/>
  <c r="CE26" i="8"/>
  <c r="CI88" i="8"/>
  <c r="CI65" i="8"/>
  <c r="CI82" i="8"/>
  <c r="CI64" i="8"/>
  <c r="CI66" i="8"/>
  <c r="CI70" i="8"/>
  <c r="CI63" i="8"/>
  <c r="CI26" i="8"/>
  <c r="CI24" i="8"/>
  <c r="CI29" i="8"/>
  <c r="CM88" i="8"/>
  <c r="CM66" i="8"/>
  <c r="CM64" i="8"/>
  <c r="CM70" i="8"/>
  <c r="CM65" i="8"/>
  <c r="CM82" i="8"/>
  <c r="CM63" i="8"/>
  <c r="CM29" i="8"/>
  <c r="CM26" i="8"/>
  <c r="CM24" i="8"/>
  <c r="CQ88" i="8"/>
  <c r="CQ66" i="8"/>
  <c r="CQ65" i="8"/>
  <c r="CQ82" i="8"/>
  <c r="CQ64" i="8"/>
  <c r="CQ70" i="8"/>
  <c r="CQ24" i="8"/>
  <c r="CQ63" i="8"/>
  <c r="CQ26" i="8"/>
  <c r="CQ29" i="8"/>
  <c r="CU88" i="8"/>
  <c r="CU66" i="8"/>
  <c r="CU65" i="8"/>
  <c r="CU82" i="8"/>
  <c r="CU64" i="8"/>
  <c r="CU70" i="8"/>
  <c r="CU63" i="8"/>
  <c r="CU29" i="8"/>
  <c r="CU24" i="8"/>
  <c r="CU26" i="8"/>
  <c r="D66" i="8"/>
  <c r="D65" i="8"/>
  <c r="D82" i="8"/>
  <c r="D64" i="8"/>
  <c r="D29" i="8"/>
  <c r="D24" i="8"/>
  <c r="D26" i="8"/>
  <c r="D63" i="8"/>
  <c r="H66" i="8"/>
  <c r="H65" i="8"/>
  <c r="H64" i="8"/>
  <c r="H82" i="8"/>
  <c r="H24" i="8"/>
  <c r="H63" i="8"/>
  <c r="H29" i="8"/>
  <c r="H25" i="8" s="1"/>
  <c r="H33" i="8" s="1"/>
  <c r="H26" i="8"/>
  <c r="L66" i="8"/>
  <c r="L65" i="8"/>
  <c r="L82" i="8"/>
  <c r="L64" i="8"/>
  <c r="L29" i="8"/>
  <c r="L24" i="8"/>
  <c r="L26" i="8"/>
  <c r="L63" i="8"/>
  <c r="P66" i="8"/>
  <c r="P65" i="8"/>
  <c r="P82" i="8"/>
  <c r="P64" i="8"/>
  <c r="P26" i="8"/>
  <c r="P29" i="8"/>
  <c r="P25" i="8" s="1"/>
  <c r="P33" i="8" s="1"/>
  <c r="P63" i="8"/>
  <c r="P24" i="8"/>
  <c r="T66" i="8"/>
  <c r="T65" i="8"/>
  <c r="T29" i="8"/>
  <c r="T24" i="8"/>
  <c r="T63" i="8"/>
  <c r="T26" i="8"/>
  <c r="T82" i="8"/>
  <c r="T64" i="8"/>
  <c r="X66" i="8"/>
  <c r="X65" i="8"/>
  <c r="X64" i="8"/>
  <c r="X82" i="8"/>
  <c r="X26" i="8"/>
  <c r="X24" i="8"/>
  <c r="X63" i="8"/>
  <c r="X29" i="8"/>
  <c r="AB88" i="8"/>
  <c r="AB66" i="8"/>
  <c r="AB65" i="8"/>
  <c r="AB70" i="8"/>
  <c r="AB82" i="8"/>
  <c r="AB64" i="8"/>
  <c r="AB29" i="8"/>
  <c r="AB26" i="8"/>
  <c r="AB24" i="8"/>
  <c r="AB63" i="8"/>
  <c r="AF88" i="8"/>
  <c r="AF66" i="8"/>
  <c r="AF65" i="8"/>
  <c r="AF70" i="8"/>
  <c r="AF82" i="8"/>
  <c r="AF64" i="8"/>
  <c r="AF26" i="8"/>
  <c r="AF29" i="8"/>
  <c r="AF63" i="8"/>
  <c r="AF24" i="8"/>
  <c r="AJ88" i="8"/>
  <c r="AJ66" i="8"/>
  <c r="AJ65" i="8"/>
  <c r="AJ70" i="8"/>
  <c r="AJ64" i="8"/>
  <c r="AJ29" i="8"/>
  <c r="AJ24" i="8"/>
  <c r="AJ63" i="8"/>
  <c r="AJ82" i="8"/>
  <c r="AJ26" i="8"/>
  <c r="AN88" i="8"/>
  <c r="AN66" i="8"/>
  <c r="AN65" i="8"/>
  <c r="AN70" i="8"/>
  <c r="AN64" i="8"/>
  <c r="AN82" i="8"/>
  <c r="AN26" i="8"/>
  <c r="AN24" i="8"/>
  <c r="AN29" i="8"/>
  <c r="AN63" i="8"/>
  <c r="AR88" i="8"/>
  <c r="AR66" i="8"/>
  <c r="AR65" i="8"/>
  <c r="AR70" i="8"/>
  <c r="AR82" i="8"/>
  <c r="AR64" i="8"/>
  <c r="AR29" i="8"/>
  <c r="AR63" i="8"/>
  <c r="AR26" i="8"/>
  <c r="AR24" i="8"/>
  <c r="AV88" i="8"/>
  <c r="AV66" i="8"/>
  <c r="AV65" i="8"/>
  <c r="AV70" i="8"/>
  <c r="AV82" i="8"/>
  <c r="AV64" i="8"/>
  <c r="AV26" i="8"/>
  <c r="AV29" i="8"/>
  <c r="AV63" i="8"/>
  <c r="AV24" i="8"/>
  <c r="AZ88" i="8"/>
  <c r="AZ66" i="8"/>
  <c r="AZ65" i="8"/>
  <c r="AZ70" i="8"/>
  <c r="AZ29" i="8"/>
  <c r="AZ24" i="8"/>
  <c r="AZ63" i="8"/>
  <c r="AZ82" i="8"/>
  <c r="AZ64" i="8"/>
  <c r="AZ26" i="8"/>
  <c r="BD88" i="8"/>
  <c r="BD66" i="8"/>
  <c r="BD65" i="8"/>
  <c r="BD70" i="8"/>
  <c r="BD64" i="8"/>
  <c r="BD82" i="8"/>
  <c r="BD26" i="8"/>
  <c r="BD24" i="8"/>
  <c r="BD29" i="8"/>
  <c r="BD63" i="8"/>
  <c r="BH88" i="8"/>
  <c r="BH66" i="8"/>
  <c r="BH65" i="8"/>
  <c r="BH70" i="8"/>
  <c r="BH82" i="8"/>
  <c r="BH64" i="8"/>
  <c r="BH29" i="8"/>
  <c r="BH63" i="8"/>
  <c r="BH26" i="8"/>
  <c r="BH24" i="8"/>
  <c r="BL88" i="8"/>
  <c r="BL66" i="8"/>
  <c r="BL65" i="8"/>
  <c r="BL70" i="8"/>
  <c r="BL82" i="8"/>
  <c r="BL64" i="8"/>
  <c r="BL26" i="8"/>
  <c r="BL29" i="8"/>
  <c r="BL24" i="8"/>
  <c r="BL63" i="8"/>
  <c r="BP88" i="8"/>
  <c r="BP66" i="8"/>
  <c r="BP65" i="8"/>
  <c r="BP82" i="8"/>
  <c r="BP70" i="8"/>
  <c r="BP64" i="8"/>
  <c r="BP29" i="8"/>
  <c r="BP24" i="8"/>
  <c r="BP63" i="8"/>
  <c r="BP26" i="8"/>
  <c r="BT88" i="8"/>
  <c r="BT66" i="8"/>
  <c r="BT65" i="8"/>
  <c r="BT82" i="8"/>
  <c r="BT70" i="8"/>
  <c r="BT64" i="8"/>
  <c r="BT26" i="8"/>
  <c r="BT24" i="8"/>
  <c r="BT29" i="8"/>
  <c r="BT63" i="8"/>
  <c r="BX88" i="8"/>
  <c r="BX66" i="8"/>
  <c r="BX65" i="8"/>
  <c r="BX82" i="8"/>
  <c r="BX70" i="8"/>
  <c r="BX64" i="8"/>
  <c r="BX29" i="8"/>
  <c r="BX63" i="8"/>
  <c r="BX26" i="8"/>
  <c r="BX24" i="8"/>
  <c r="CB88" i="8"/>
  <c r="CB66" i="8"/>
  <c r="CB65" i="8"/>
  <c r="CB82" i="8"/>
  <c r="CB70" i="8"/>
  <c r="CB64" i="8"/>
  <c r="CB26" i="8"/>
  <c r="CB63" i="8"/>
  <c r="CB29" i="8"/>
  <c r="CB24" i="8"/>
  <c r="CF88" i="8"/>
  <c r="CF66" i="8"/>
  <c r="CF65" i="8"/>
  <c r="CF82" i="8"/>
  <c r="CF70" i="8"/>
  <c r="CF64" i="8"/>
  <c r="CF29" i="8"/>
  <c r="CF24" i="8"/>
  <c r="CF26" i="8"/>
  <c r="CF63" i="8"/>
  <c r="CJ88" i="8"/>
  <c r="CJ66" i="8"/>
  <c r="CJ65" i="8"/>
  <c r="CJ82" i="8"/>
  <c r="CJ70" i="8"/>
  <c r="CJ64" i="8"/>
  <c r="CJ26" i="8"/>
  <c r="CJ63" i="8"/>
  <c r="CJ24" i="8"/>
  <c r="CJ29" i="8"/>
  <c r="CN88" i="8"/>
  <c r="CN66" i="8"/>
  <c r="CN65" i="8"/>
  <c r="CN82" i="8"/>
  <c r="CN70" i="8"/>
  <c r="CN64" i="8"/>
  <c r="CN29" i="8"/>
  <c r="CN26" i="8"/>
  <c r="CN24" i="8"/>
  <c r="CN63" i="8"/>
  <c r="CR88" i="8"/>
  <c r="CR66" i="8"/>
  <c r="CR65" i="8"/>
  <c r="CR82" i="8"/>
  <c r="CR70" i="8"/>
  <c r="CR64" i="8"/>
  <c r="CR26" i="8"/>
  <c r="CR29" i="8"/>
  <c r="CR24" i="8"/>
  <c r="CR63" i="8"/>
  <c r="CV88" i="8"/>
  <c r="CV66" i="8"/>
  <c r="CV65" i="8"/>
  <c r="CV82" i="8"/>
  <c r="CV70" i="8"/>
  <c r="CV64" i="8"/>
  <c r="CV29" i="8"/>
  <c r="CV24" i="8"/>
  <c r="CV63" i="8"/>
  <c r="CV26" i="8"/>
  <c r="BQ66" i="8"/>
  <c r="BQ65" i="8"/>
  <c r="BQ82" i="8"/>
  <c r="BQ64" i="8"/>
  <c r="BQ88" i="8"/>
  <c r="BQ29" i="8"/>
  <c r="BQ26" i="8"/>
  <c r="BQ70" i="8"/>
  <c r="BQ63" i="8"/>
  <c r="BQ24" i="8"/>
  <c r="BU66" i="8"/>
  <c r="BU65" i="8"/>
  <c r="BU82" i="8"/>
  <c r="BU64" i="8"/>
  <c r="BU88" i="8"/>
  <c r="BU70" i="8"/>
  <c r="BU29" i="8"/>
  <c r="BU26" i="8"/>
  <c r="BU24" i="8"/>
  <c r="BU63" i="8"/>
  <c r="BY66" i="8"/>
  <c r="BY65" i="8"/>
  <c r="BY82" i="8"/>
  <c r="BY64" i="8"/>
  <c r="BY88" i="8"/>
  <c r="BY29" i="8"/>
  <c r="BY26" i="8"/>
  <c r="BY70" i="8"/>
  <c r="BY24" i="8"/>
  <c r="BY63" i="8"/>
  <c r="CC66" i="8"/>
  <c r="CC65" i="8"/>
  <c r="CC82" i="8"/>
  <c r="CC88" i="8"/>
  <c r="CC64" i="8"/>
  <c r="CC70" i="8"/>
  <c r="CC29" i="8"/>
  <c r="CC26" i="8"/>
  <c r="CC24" i="8"/>
  <c r="CC63" i="8"/>
  <c r="CG66" i="8"/>
  <c r="CG65" i="8"/>
  <c r="CG82" i="8"/>
  <c r="CG64" i="8"/>
  <c r="CG29" i="8"/>
  <c r="CG26" i="8"/>
  <c r="CG70" i="8"/>
  <c r="CG88" i="8"/>
  <c r="CG63" i="8"/>
  <c r="CG24" i="8"/>
  <c r="CK66" i="8"/>
  <c r="CK65" i="8"/>
  <c r="CK82" i="8"/>
  <c r="CK64" i="8"/>
  <c r="CK88" i="8"/>
  <c r="CK70" i="8"/>
  <c r="CK29" i="8"/>
  <c r="CK26" i="8"/>
  <c r="CK24" i="8"/>
  <c r="CK63" i="8"/>
  <c r="CO66" i="8"/>
  <c r="CO65" i="8"/>
  <c r="CO82" i="8"/>
  <c r="CO64" i="8"/>
  <c r="CO88" i="8"/>
  <c r="CO29" i="8"/>
  <c r="CO26" i="8"/>
  <c r="CO24" i="8"/>
  <c r="CO63" i="8"/>
  <c r="CO70" i="8"/>
  <c r="CS66" i="8"/>
  <c r="CS65" i="8"/>
  <c r="CS82" i="8"/>
  <c r="CS88" i="8"/>
  <c r="CS64" i="8"/>
  <c r="CS70" i="8"/>
  <c r="CS29" i="8"/>
  <c r="CS26" i="8"/>
  <c r="CS24" i="8"/>
  <c r="CS63" i="8"/>
  <c r="CW66" i="8"/>
  <c r="CW65" i="8"/>
  <c r="CW82" i="8"/>
  <c r="CW64" i="8"/>
  <c r="CW29" i="8"/>
  <c r="CW26" i="8"/>
  <c r="CW88" i="8"/>
  <c r="CW63" i="8"/>
  <c r="CW70" i="8"/>
  <c r="CW24" i="8"/>
  <c r="BE66" i="8"/>
  <c r="BE65" i="8"/>
  <c r="BE64" i="8"/>
  <c r="BE88" i="8"/>
  <c r="BE82" i="8"/>
  <c r="BE70" i="8"/>
  <c r="BE29" i="8"/>
  <c r="BE26" i="8"/>
  <c r="BE24" i="8"/>
  <c r="BE63" i="8"/>
  <c r="BI66" i="8"/>
  <c r="BI65" i="8"/>
  <c r="BI64" i="8"/>
  <c r="BI88" i="8"/>
  <c r="BI82" i="8"/>
  <c r="BI29" i="8"/>
  <c r="BI26" i="8"/>
  <c r="BI24" i="8"/>
  <c r="BI63" i="8"/>
  <c r="BI70" i="8"/>
  <c r="BM66" i="8"/>
  <c r="BM65" i="8"/>
  <c r="BM82" i="8"/>
  <c r="BM88" i="8"/>
  <c r="BM64" i="8"/>
  <c r="BM70" i="8"/>
  <c r="BM29" i="8"/>
  <c r="BM26" i="8"/>
  <c r="BM24" i="8"/>
  <c r="BM63" i="8"/>
  <c r="F66" i="8"/>
  <c r="F65" i="8"/>
  <c r="F82" i="8"/>
  <c r="F29" i="8"/>
  <c r="F26" i="8"/>
  <c r="F24" i="8"/>
  <c r="F63" i="8"/>
  <c r="F64" i="8"/>
  <c r="J66" i="8"/>
  <c r="J65" i="8"/>
  <c r="J29" i="8"/>
  <c r="J26" i="8"/>
  <c r="J24" i="8"/>
  <c r="J82" i="8"/>
  <c r="J63" i="8"/>
  <c r="J64" i="8"/>
  <c r="N66" i="8"/>
  <c r="N65" i="8"/>
  <c r="N82" i="8"/>
  <c r="N64" i="8"/>
  <c r="N29" i="8"/>
  <c r="N25" i="8" s="1"/>
  <c r="N33" i="8" s="1"/>
  <c r="N26" i="8"/>
  <c r="N24" i="8"/>
  <c r="N63" i="8"/>
  <c r="R66" i="8"/>
  <c r="R65" i="8"/>
  <c r="R82" i="8"/>
  <c r="R29" i="8"/>
  <c r="R25" i="8" s="1"/>
  <c r="R33" i="8" s="1"/>
  <c r="R26" i="8"/>
  <c r="R24" i="8"/>
  <c r="R64" i="8"/>
  <c r="R63" i="8"/>
  <c r="V66" i="8"/>
  <c r="V65" i="8"/>
  <c r="V82" i="8"/>
  <c r="V29" i="8"/>
  <c r="V25" i="8" s="1"/>
  <c r="V33" i="8" s="1"/>
  <c r="V26" i="8"/>
  <c r="V24" i="8"/>
  <c r="V64" i="8"/>
  <c r="V63" i="8"/>
  <c r="Z66" i="8"/>
  <c r="Z65" i="8"/>
  <c r="Z82" i="8"/>
  <c r="Z29" i="8"/>
  <c r="Z26" i="8"/>
  <c r="Z24" i="8"/>
  <c r="Z63" i="8"/>
  <c r="Z64" i="8"/>
  <c r="AD66" i="8"/>
  <c r="AD65" i="8"/>
  <c r="AD88" i="8"/>
  <c r="AD82" i="8"/>
  <c r="AD70" i="8"/>
  <c r="AD64" i="8"/>
  <c r="AD29" i="8"/>
  <c r="AD26" i="8"/>
  <c r="AD24" i="8"/>
  <c r="AD63" i="8"/>
  <c r="AH66" i="8"/>
  <c r="AH65" i="8"/>
  <c r="AH88" i="8"/>
  <c r="AH82" i="8"/>
  <c r="AH70" i="8"/>
  <c r="AH29" i="8"/>
  <c r="AH26" i="8"/>
  <c r="AH24" i="8"/>
  <c r="AH64" i="8"/>
  <c r="AH63" i="8"/>
  <c r="AL66" i="8"/>
  <c r="AL65" i="8"/>
  <c r="AL88" i="8"/>
  <c r="AL82" i="8"/>
  <c r="AL70" i="8"/>
  <c r="AL29" i="8"/>
  <c r="AL26" i="8"/>
  <c r="AL24" i="8"/>
  <c r="AL64" i="8"/>
  <c r="AL63" i="8"/>
  <c r="AP66" i="8"/>
  <c r="AP65" i="8"/>
  <c r="AP88" i="8"/>
  <c r="AP82" i="8"/>
  <c r="AP70" i="8"/>
  <c r="AP29" i="8"/>
  <c r="AP26" i="8"/>
  <c r="AP24" i="8"/>
  <c r="AP63" i="8"/>
  <c r="AP64" i="8"/>
  <c r="AT66" i="8"/>
  <c r="AT65" i="8"/>
  <c r="AT88" i="8"/>
  <c r="AT82" i="8"/>
  <c r="AT70" i="8"/>
  <c r="AT64" i="8"/>
  <c r="AT29" i="8"/>
  <c r="AT26" i="8"/>
  <c r="AT24" i="8"/>
  <c r="AT63" i="8"/>
  <c r="AX66" i="8"/>
  <c r="AX65" i="8"/>
  <c r="AX88" i="8"/>
  <c r="AX82" i="8"/>
  <c r="AX70" i="8"/>
  <c r="AX29" i="8"/>
  <c r="AX26" i="8"/>
  <c r="AX24" i="8"/>
  <c r="AX64" i="8"/>
  <c r="AX63" i="8"/>
  <c r="BB66" i="8"/>
  <c r="BB65" i="8"/>
  <c r="BB88" i="8"/>
  <c r="BB82" i="8"/>
  <c r="BB70" i="8"/>
  <c r="BB29" i="8"/>
  <c r="BB26" i="8"/>
  <c r="BB24" i="8"/>
  <c r="BB64" i="8"/>
  <c r="BB63" i="8"/>
  <c r="BF66" i="8"/>
  <c r="BF65" i="8"/>
  <c r="BF88" i="8"/>
  <c r="BF82" i="8"/>
  <c r="BF70" i="8"/>
  <c r="BF29" i="8"/>
  <c r="BF26" i="8"/>
  <c r="BF24" i="8"/>
  <c r="BF64" i="8"/>
  <c r="BF63" i="8"/>
  <c r="BJ66" i="8"/>
  <c r="BJ65" i="8"/>
  <c r="BJ88" i="8"/>
  <c r="BJ82" i="8"/>
  <c r="BJ70" i="8"/>
  <c r="BJ29" i="8"/>
  <c r="BJ26" i="8"/>
  <c r="BJ24" i="8"/>
  <c r="BJ64" i="8"/>
  <c r="BJ63" i="8"/>
  <c r="BN66" i="8"/>
  <c r="BN65" i="8"/>
  <c r="BN88" i="8"/>
  <c r="BN82" i="8"/>
  <c r="BN70" i="8"/>
  <c r="BN29" i="8"/>
  <c r="BN26" i="8"/>
  <c r="BN24" i="8"/>
  <c r="BN63" i="8"/>
  <c r="BN64" i="8"/>
  <c r="BR66" i="8"/>
  <c r="BR65" i="8"/>
  <c r="BR82" i="8"/>
  <c r="BR88" i="8"/>
  <c r="BR70" i="8"/>
  <c r="BR29" i="8"/>
  <c r="BR26" i="8"/>
  <c r="BR24" i="8"/>
  <c r="BR64" i="8"/>
  <c r="BR63" i="8"/>
  <c r="BV66" i="8"/>
  <c r="BV65" i="8"/>
  <c r="BV82" i="8"/>
  <c r="BV88" i="8"/>
  <c r="BV70" i="8"/>
  <c r="BV29" i="8"/>
  <c r="BV26" i="8"/>
  <c r="BV24" i="8"/>
  <c r="BV63" i="8"/>
  <c r="BV64" i="8"/>
  <c r="BZ66" i="8"/>
  <c r="BZ65" i="8"/>
  <c r="BZ82" i="8"/>
  <c r="BZ88" i="8"/>
  <c r="BZ70" i="8"/>
  <c r="BZ29" i="8"/>
  <c r="BZ26" i="8"/>
  <c r="BZ24" i="8"/>
  <c r="BZ64" i="8"/>
  <c r="BZ63" i="8"/>
  <c r="CD66" i="8"/>
  <c r="CD65" i="8"/>
  <c r="CD82" i="8"/>
  <c r="CD88" i="8"/>
  <c r="CD70" i="8"/>
  <c r="CD29" i="8"/>
  <c r="CD26" i="8"/>
  <c r="CD24" i="8"/>
  <c r="CD64" i="8"/>
  <c r="CD63" i="8"/>
  <c r="CH66" i="8"/>
  <c r="CH65" i="8"/>
  <c r="CH82" i="8"/>
  <c r="CH88" i="8"/>
  <c r="CH70" i="8"/>
  <c r="CH29" i="8"/>
  <c r="CH26" i="8"/>
  <c r="CH24" i="8"/>
  <c r="CH64" i="8"/>
  <c r="CH63" i="8"/>
  <c r="CL66" i="8"/>
  <c r="CL65" i="8"/>
  <c r="CL82" i="8"/>
  <c r="CL88" i="8"/>
  <c r="CL70" i="8"/>
  <c r="CL29" i="8"/>
  <c r="CL26" i="8"/>
  <c r="CL24" i="8"/>
  <c r="CL64" i="8"/>
  <c r="CL63" i="8"/>
  <c r="CP66" i="8"/>
  <c r="CP65" i="8"/>
  <c r="CP82" i="8"/>
  <c r="CP88" i="8"/>
  <c r="CP70" i="8"/>
  <c r="CP29" i="8"/>
  <c r="CP26" i="8"/>
  <c r="CP24" i="8"/>
  <c r="CP64" i="8"/>
  <c r="CP63" i="8"/>
  <c r="CT66" i="8"/>
  <c r="CT65" i="8"/>
  <c r="CT82" i="8"/>
  <c r="CT88" i="8"/>
  <c r="CT70" i="8"/>
  <c r="CT29" i="8"/>
  <c r="CT26" i="8"/>
  <c r="CT24" i="8"/>
  <c r="CT63" i="8"/>
  <c r="CT64" i="8"/>
  <c r="CX66" i="8"/>
  <c r="CX82" i="8"/>
  <c r="CX88" i="8"/>
  <c r="CX70" i="8"/>
  <c r="CX65" i="8"/>
  <c r="CX29" i="8"/>
  <c r="CX26" i="8"/>
  <c r="CX24" i="8"/>
  <c r="CX64" i="8"/>
  <c r="CX63" i="8"/>
  <c r="D118" i="8"/>
  <c r="H118" i="8"/>
  <c r="L118" i="8"/>
  <c r="P118" i="8"/>
  <c r="T118" i="8"/>
  <c r="X118" i="8"/>
  <c r="AB118" i="8"/>
  <c r="AB114" i="8"/>
  <c r="AF118" i="8"/>
  <c r="AF114" i="8"/>
  <c r="AJ118" i="8"/>
  <c r="AJ114" i="8"/>
  <c r="AN118" i="8"/>
  <c r="AN114" i="8"/>
  <c r="AR118" i="8"/>
  <c r="AR114" i="8"/>
  <c r="AV118" i="8"/>
  <c r="AV114" i="8"/>
  <c r="AZ118" i="8"/>
  <c r="AZ114" i="8"/>
  <c r="BD118" i="8"/>
  <c r="BD114" i="8"/>
  <c r="BH118" i="8"/>
  <c r="BH114" i="8"/>
  <c r="BL118" i="8"/>
  <c r="BL114" i="8"/>
  <c r="BP118" i="8"/>
  <c r="BP114" i="8"/>
  <c r="BT118" i="8"/>
  <c r="BT114" i="8"/>
  <c r="BX118" i="8"/>
  <c r="BX114" i="8"/>
  <c r="CB118" i="8"/>
  <c r="CB114" i="8"/>
  <c r="CF118" i="8"/>
  <c r="CF114" i="8"/>
  <c r="CJ118" i="8"/>
  <c r="CJ114" i="8"/>
  <c r="CN118" i="8"/>
  <c r="CN114" i="8"/>
  <c r="CR118" i="8"/>
  <c r="CR114" i="8"/>
  <c r="CV118" i="8"/>
  <c r="CV114" i="8"/>
  <c r="E118" i="8"/>
  <c r="I118" i="8"/>
  <c r="M118" i="8"/>
  <c r="Q118" i="8"/>
  <c r="U118" i="8"/>
  <c r="Y118" i="8"/>
  <c r="AC118" i="8"/>
  <c r="AC114" i="8"/>
  <c r="AG118" i="8"/>
  <c r="AG114" i="8"/>
  <c r="AK118" i="8"/>
  <c r="AK114" i="8"/>
  <c r="AO118" i="8"/>
  <c r="AO114" i="8"/>
  <c r="AS118" i="8"/>
  <c r="AS114" i="8"/>
  <c r="AW118" i="8"/>
  <c r="AW114" i="8"/>
  <c r="BA118" i="8"/>
  <c r="BA114" i="8"/>
  <c r="BE118" i="8"/>
  <c r="BE114" i="8"/>
  <c r="BI118" i="8"/>
  <c r="BI114" i="8"/>
  <c r="BM118" i="8"/>
  <c r="BM114" i="8"/>
  <c r="BQ118" i="8"/>
  <c r="BQ114" i="8"/>
  <c r="BU118" i="8"/>
  <c r="BU114" i="8"/>
  <c r="BY118" i="8"/>
  <c r="BY114" i="8"/>
  <c r="CC118" i="8"/>
  <c r="CC114" i="8"/>
  <c r="CG118" i="8"/>
  <c r="CG114" i="8"/>
  <c r="CK118" i="8"/>
  <c r="CK114" i="8"/>
  <c r="CO118" i="8"/>
  <c r="CO114" i="8"/>
  <c r="CS118" i="8"/>
  <c r="CS114" i="8"/>
  <c r="CW118" i="8"/>
  <c r="CW114" i="8"/>
  <c r="F118" i="8"/>
  <c r="J118" i="8"/>
  <c r="N118" i="8"/>
  <c r="R118" i="8"/>
  <c r="V118" i="8"/>
  <c r="Z118" i="8"/>
  <c r="AD118" i="8"/>
  <c r="AD114" i="8"/>
  <c r="AH118" i="8"/>
  <c r="AH114" i="8"/>
  <c r="AL118" i="8"/>
  <c r="AL114" i="8"/>
  <c r="AP118" i="8"/>
  <c r="AP114" i="8"/>
  <c r="AT118" i="8"/>
  <c r="AT114" i="8"/>
  <c r="AX118" i="8"/>
  <c r="AX114" i="8"/>
  <c r="BB118" i="8"/>
  <c r="BB114" i="8"/>
  <c r="BF118" i="8"/>
  <c r="BF114" i="8"/>
  <c r="BJ118" i="8"/>
  <c r="BJ114" i="8"/>
  <c r="BN118" i="8"/>
  <c r="BN114" i="8"/>
  <c r="BR118" i="8"/>
  <c r="BR114" i="8"/>
  <c r="BV118" i="8"/>
  <c r="BV114" i="8"/>
  <c r="BZ118" i="8"/>
  <c r="BZ114" i="8"/>
  <c r="CD118" i="8"/>
  <c r="CD114" i="8"/>
  <c r="CH118" i="8"/>
  <c r="CH114" i="8"/>
  <c r="CL118" i="8"/>
  <c r="CL114" i="8"/>
  <c r="CP118" i="8"/>
  <c r="CP114" i="8"/>
  <c r="CT118" i="8"/>
  <c r="CT114" i="8"/>
  <c r="CX118" i="8"/>
  <c r="CX114" i="8"/>
  <c r="C118" i="8"/>
  <c r="G118" i="8"/>
  <c r="K118" i="8"/>
  <c r="O118" i="8"/>
  <c r="S118" i="8"/>
  <c r="W118" i="8"/>
  <c r="AA118" i="8"/>
  <c r="AE118" i="8"/>
  <c r="AE114" i="8"/>
  <c r="AI118" i="8"/>
  <c r="AI114" i="8"/>
  <c r="AM118" i="8"/>
  <c r="AM114" i="8"/>
  <c r="AQ118" i="8"/>
  <c r="AQ114" i="8"/>
  <c r="AU118" i="8"/>
  <c r="AU114" i="8"/>
  <c r="AY118" i="8"/>
  <c r="AY114" i="8"/>
  <c r="BC118" i="8"/>
  <c r="BC114" i="8"/>
  <c r="BG118" i="8"/>
  <c r="BG114" i="8"/>
  <c r="BK118" i="8"/>
  <c r="BK114" i="8"/>
  <c r="BO118" i="8"/>
  <c r="BO114" i="8"/>
  <c r="BS118" i="8"/>
  <c r="BS114" i="8"/>
  <c r="BW118" i="8"/>
  <c r="BW114" i="8"/>
  <c r="CA118" i="8"/>
  <c r="CA114" i="8"/>
  <c r="CE118" i="8"/>
  <c r="CE114" i="8"/>
  <c r="CI118" i="8"/>
  <c r="CI114" i="8"/>
  <c r="CM118" i="8"/>
  <c r="CM114" i="8"/>
  <c r="CQ118" i="8"/>
  <c r="CQ114" i="8"/>
  <c r="CU118" i="8"/>
  <c r="CU114" i="8"/>
  <c r="AJ113" i="8"/>
  <c r="AR113" i="8"/>
  <c r="AZ113" i="8"/>
  <c r="BH113" i="8"/>
  <c r="BP113" i="8"/>
  <c r="BX113" i="8"/>
  <c r="CF113" i="8"/>
  <c r="CN113" i="8"/>
  <c r="CV113" i="8"/>
  <c r="AC113" i="8"/>
  <c r="AG113" i="8"/>
  <c r="AK113" i="8"/>
  <c r="AO113" i="8"/>
  <c r="AS113" i="8"/>
  <c r="AW113" i="8"/>
  <c r="BA113" i="8"/>
  <c r="BE113" i="8"/>
  <c r="BI113" i="8"/>
  <c r="BM113" i="8"/>
  <c r="BQ113" i="8"/>
  <c r="BU113" i="8"/>
  <c r="BY113" i="8"/>
  <c r="CC113" i="8"/>
  <c r="CG113" i="8"/>
  <c r="CK113" i="8"/>
  <c r="CO113" i="8"/>
  <c r="CS113" i="8"/>
  <c r="CW113" i="8"/>
  <c r="AF113" i="8"/>
  <c r="AN113" i="8"/>
  <c r="AV113" i="8"/>
  <c r="BD113" i="8"/>
  <c r="BL113" i="8"/>
  <c r="BT113" i="8"/>
  <c r="CB113" i="8"/>
  <c r="CJ113" i="8"/>
  <c r="CR113" i="8"/>
  <c r="AD113" i="8"/>
  <c r="AH113" i="8"/>
  <c r="AL113" i="8"/>
  <c r="AP113" i="8"/>
  <c r="AT113" i="8"/>
  <c r="AX113" i="8"/>
  <c r="BB113" i="8"/>
  <c r="BF113" i="8"/>
  <c r="BJ113" i="8"/>
  <c r="BN113" i="8"/>
  <c r="BR113" i="8"/>
  <c r="BV113" i="8"/>
  <c r="BZ113" i="8"/>
  <c r="CD113" i="8"/>
  <c r="CH113" i="8"/>
  <c r="CL113" i="8"/>
  <c r="CP113" i="8"/>
  <c r="CT113" i="8"/>
  <c r="CX113" i="8"/>
  <c r="AB113" i="8"/>
  <c r="AE113" i="8"/>
  <c r="AI113" i="8"/>
  <c r="AM113" i="8"/>
  <c r="AQ113" i="8"/>
  <c r="AU113" i="8"/>
  <c r="AY113" i="8"/>
  <c r="BC113" i="8"/>
  <c r="BG113" i="8"/>
  <c r="BK113" i="8"/>
  <c r="BO113" i="8"/>
  <c r="BS113" i="8"/>
  <c r="BW113" i="8"/>
  <c r="CA113" i="8"/>
  <c r="CE113" i="8"/>
  <c r="CI113" i="8"/>
  <c r="CM113" i="8"/>
  <c r="CQ113" i="8"/>
  <c r="CU113" i="8"/>
  <c r="B114" i="8"/>
  <c r="B115" i="8" s="1"/>
  <c r="B119" i="8"/>
  <c r="B120" i="8" s="1"/>
  <c r="B121" i="8" s="1"/>
  <c r="AE121" i="8"/>
  <c r="AQ121" i="8"/>
  <c r="BC121" i="8"/>
  <c r="BO121" i="8"/>
  <c r="CE121" i="8"/>
  <c r="AB121" i="8"/>
  <c r="AF121" i="8"/>
  <c r="AJ121" i="8"/>
  <c r="AN121" i="8"/>
  <c r="AR121" i="8"/>
  <c r="AV121" i="8"/>
  <c r="AZ121" i="8"/>
  <c r="BD121" i="8"/>
  <c r="BH121" i="8"/>
  <c r="BL121" i="8"/>
  <c r="BP121" i="8"/>
  <c r="BT121" i="8"/>
  <c r="BX121" i="8"/>
  <c r="CB121" i="8"/>
  <c r="CF121" i="8"/>
  <c r="CJ121" i="8"/>
  <c r="CN121" i="8"/>
  <c r="CR121" i="8"/>
  <c r="CV121" i="8"/>
  <c r="AI121" i="8"/>
  <c r="AU121" i="8"/>
  <c r="BG121" i="8"/>
  <c r="BW121" i="8"/>
  <c r="AC121" i="8"/>
  <c r="AG121" i="8"/>
  <c r="AK121" i="8"/>
  <c r="AO121" i="8"/>
  <c r="AS121" i="8"/>
  <c r="AW121" i="8"/>
  <c r="BA121" i="8"/>
  <c r="BE121" i="8"/>
  <c r="BI121" i="8"/>
  <c r="BM121" i="8"/>
  <c r="BQ121" i="8"/>
  <c r="BU121" i="8"/>
  <c r="BY121" i="8"/>
  <c r="CC121" i="8"/>
  <c r="CG121" i="8"/>
  <c r="CK121" i="8"/>
  <c r="CO121" i="8"/>
  <c r="CS121" i="8"/>
  <c r="CW121" i="8"/>
  <c r="AD121" i="8"/>
  <c r="AH121" i="8"/>
  <c r="AL121" i="8"/>
  <c r="AP121" i="8"/>
  <c r="AT121" i="8"/>
  <c r="AX121" i="8"/>
  <c r="BB121" i="8"/>
  <c r="BF121" i="8"/>
  <c r="BJ121" i="8"/>
  <c r="BN121" i="8"/>
  <c r="BR121" i="8"/>
  <c r="BV121" i="8"/>
  <c r="BZ121" i="8"/>
  <c r="CD121" i="8"/>
  <c r="CH121" i="8"/>
  <c r="CL121" i="8"/>
  <c r="CP121" i="8"/>
  <c r="CT121" i="8"/>
  <c r="CX121" i="8"/>
  <c r="AM121" i="8"/>
  <c r="AY121" i="8"/>
  <c r="BK121" i="8"/>
  <c r="BS121" i="8"/>
  <c r="CA121" i="8"/>
  <c r="CI121" i="8"/>
  <c r="CM121" i="8"/>
  <c r="CQ121" i="8"/>
  <c r="CU121" i="8"/>
  <c r="AB122" i="8"/>
  <c r="AB120" i="8"/>
  <c r="AJ122" i="8"/>
  <c r="AJ120" i="8"/>
  <c r="AV122" i="8"/>
  <c r="AV120" i="8"/>
  <c r="BH122" i="8"/>
  <c r="BH120" i="8"/>
  <c r="BT122" i="8"/>
  <c r="BT120" i="8"/>
  <c r="CB122" i="8"/>
  <c r="CB120" i="8"/>
  <c r="CN122" i="8"/>
  <c r="CN120" i="8"/>
  <c r="CV122" i="8"/>
  <c r="CV120" i="8"/>
  <c r="AC122" i="8"/>
  <c r="AC120" i="8"/>
  <c r="AG120" i="8"/>
  <c r="AG122" i="8"/>
  <c r="AK120" i="8"/>
  <c r="AK122" i="8"/>
  <c r="AO120" i="8"/>
  <c r="AO122" i="8"/>
  <c r="AS122" i="8"/>
  <c r="AS120" i="8"/>
  <c r="AW120" i="8"/>
  <c r="AW122" i="8"/>
  <c r="BA120" i="8"/>
  <c r="BA122" i="8"/>
  <c r="BE120" i="8"/>
  <c r="BE122" i="8"/>
  <c r="BI122" i="8"/>
  <c r="BI120" i="8"/>
  <c r="BM122" i="8"/>
  <c r="BM120" i="8"/>
  <c r="BQ122" i="8"/>
  <c r="BQ120" i="8"/>
  <c r="BU120" i="8"/>
  <c r="BU122" i="8"/>
  <c r="BY122" i="8"/>
  <c r="BY120" i="8"/>
  <c r="CC122" i="8"/>
  <c r="CC120" i="8"/>
  <c r="CG122" i="8"/>
  <c r="CG120" i="8"/>
  <c r="CK120" i="8"/>
  <c r="CK122" i="8"/>
  <c r="CO122" i="8"/>
  <c r="CO120" i="8"/>
  <c r="CS122" i="8"/>
  <c r="CS120" i="8"/>
  <c r="CW122" i="8"/>
  <c r="CW120" i="8"/>
  <c r="AF122" i="8"/>
  <c r="AF120" i="8"/>
  <c r="AR122" i="8"/>
  <c r="AR120" i="8"/>
  <c r="BD122" i="8"/>
  <c r="BD120" i="8"/>
  <c r="BP122" i="8"/>
  <c r="BP120" i="8"/>
  <c r="CJ122" i="8"/>
  <c r="CJ120" i="8"/>
  <c r="AD120" i="8"/>
  <c r="AD122" i="8"/>
  <c r="AH122" i="8"/>
  <c r="AH120" i="8"/>
  <c r="AL122" i="8"/>
  <c r="AL120" i="8"/>
  <c r="AP120" i="8"/>
  <c r="AP122" i="8"/>
  <c r="AT120" i="8"/>
  <c r="AT122" i="8"/>
  <c r="AX122" i="8"/>
  <c r="AX120" i="8"/>
  <c r="BB122" i="8"/>
  <c r="BB120" i="8"/>
  <c r="BF120" i="8"/>
  <c r="BF122" i="8"/>
  <c r="BJ120" i="8"/>
  <c r="BJ122" i="8"/>
  <c r="BN122" i="8"/>
  <c r="BN120" i="8"/>
  <c r="BR120" i="8"/>
  <c r="BR122" i="8"/>
  <c r="BV120" i="8"/>
  <c r="BV122" i="8"/>
  <c r="BZ120" i="8"/>
  <c r="BZ122" i="8"/>
  <c r="CD122" i="8"/>
  <c r="CD120" i="8"/>
  <c r="CH120" i="8"/>
  <c r="CH122" i="8"/>
  <c r="CL120" i="8"/>
  <c r="CL122" i="8"/>
  <c r="CP120" i="8"/>
  <c r="CP122" i="8"/>
  <c r="CT122" i="8"/>
  <c r="CT120" i="8"/>
  <c r="CX122" i="8"/>
  <c r="CX120" i="8"/>
  <c r="AN122" i="8"/>
  <c r="AN120" i="8"/>
  <c r="AZ122" i="8"/>
  <c r="AZ120" i="8"/>
  <c r="BL122" i="8"/>
  <c r="BL120" i="8"/>
  <c r="BX122" i="8"/>
  <c r="BX120" i="8"/>
  <c r="CF122" i="8"/>
  <c r="CF120" i="8"/>
  <c r="CR122" i="8"/>
  <c r="CR120" i="8"/>
  <c r="AE122" i="8"/>
  <c r="AE120" i="8"/>
  <c r="AI120" i="8"/>
  <c r="AI122" i="8"/>
  <c r="AM122" i="8"/>
  <c r="AM120" i="8"/>
  <c r="AQ120" i="8"/>
  <c r="AQ122" i="8"/>
  <c r="AU120" i="8"/>
  <c r="AU122" i="8"/>
  <c r="AY122" i="8"/>
  <c r="AY120" i="8"/>
  <c r="BC122" i="8"/>
  <c r="BC120" i="8"/>
  <c r="BG122" i="8"/>
  <c r="BG120" i="8"/>
  <c r="BK122" i="8"/>
  <c r="BK120" i="8"/>
  <c r="BO122" i="8"/>
  <c r="BO120" i="8"/>
  <c r="BS122" i="8"/>
  <c r="BS120" i="8"/>
  <c r="BW122" i="8"/>
  <c r="BW120" i="8"/>
  <c r="CA122" i="8"/>
  <c r="CA120" i="8"/>
  <c r="CE122" i="8"/>
  <c r="CE120" i="8"/>
  <c r="CI122" i="8"/>
  <c r="CI120" i="8"/>
  <c r="CM122" i="8"/>
  <c r="CM120" i="8"/>
  <c r="CQ122" i="8"/>
  <c r="CQ120" i="8"/>
  <c r="CU122" i="8"/>
  <c r="CU120" i="8"/>
  <c r="P101" i="8"/>
  <c r="AB101" i="8"/>
  <c r="AB67" i="8"/>
  <c r="AN67" i="8"/>
  <c r="AN101" i="8"/>
  <c r="AV101" i="8"/>
  <c r="AV67" i="8"/>
  <c r="BH101" i="8"/>
  <c r="BH67" i="8"/>
  <c r="BT101" i="8"/>
  <c r="BT67" i="8"/>
  <c r="CF101" i="8"/>
  <c r="CF67" i="8"/>
  <c r="CN67" i="8"/>
  <c r="CN101" i="8"/>
  <c r="E101" i="8"/>
  <c r="I101" i="8"/>
  <c r="M101" i="8"/>
  <c r="Q101" i="8"/>
  <c r="U101" i="8"/>
  <c r="Y101" i="8"/>
  <c r="AC67" i="8"/>
  <c r="AC101" i="8"/>
  <c r="AG67" i="8"/>
  <c r="AG101" i="8"/>
  <c r="AK101" i="8"/>
  <c r="AK67" i="8"/>
  <c r="AO67" i="8"/>
  <c r="AO101" i="8"/>
  <c r="AS67" i="8"/>
  <c r="AS101" i="8"/>
  <c r="AW67" i="8"/>
  <c r="AW101" i="8"/>
  <c r="BA101" i="8"/>
  <c r="BA67" i="8"/>
  <c r="BE67" i="8"/>
  <c r="BE101" i="8"/>
  <c r="BI67" i="8"/>
  <c r="BI101" i="8"/>
  <c r="BM67" i="8"/>
  <c r="BM101" i="8"/>
  <c r="BQ67" i="8"/>
  <c r="BQ101" i="8"/>
  <c r="BU67" i="8"/>
  <c r="BU101" i="8"/>
  <c r="BY67" i="8"/>
  <c r="BY101" i="8"/>
  <c r="CC67" i="8"/>
  <c r="CC101" i="8"/>
  <c r="CG67" i="8"/>
  <c r="CG101" i="8"/>
  <c r="CK67" i="8"/>
  <c r="CK101" i="8"/>
  <c r="CO67" i="8"/>
  <c r="CO101" i="8"/>
  <c r="CS67" i="8"/>
  <c r="CS101" i="8"/>
  <c r="CW67" i="8"/>
  <c r="CW101" i="8"/>
  <c r="H101" i="8"/>
  <c r="T101" i="8"/>
  <c r="AF101" i="8"/>
  <c r="AF67" i="8"/>
  <c r="AR67" i="8"/>
  <c r="AR101" i="8"/>
  <c r="BD67" i="8"/>
  <c r="BD101" i="8"/>
  <c r="BP101" i="8"/>
  <c r="BP67" i="8"/>
  <c r="BX67" i="8"/>
  <c r="BX101" i="8"/>
  <c r="CJ101" i="8"/>
  <c r="CJ67" i="8"/>
  <c r="CV101" i="8"/>
  <c r="CV67" i="8"/>
  <c r="F101" i="8"/>
  <c r="J101" i="8"/>
  <c r="N101" i="8"/>
  <c r="R101" i="8"/>
  <c r="V101" i="8"/>
  <c r="Z101" i="8"/>
  <c r="AD101" i="8"/>
  <c r="AD67" i="8"/>
  <c r="AH67" i="8"/>
  <c r="AH101" i="8"/>
  <c r="AL101" i="8"/>
  <c r="AL67" i="8"/>
  <c r="AP101" i="8"/>
  <c r="AP67" i="8"/>
  <c r="AT101" i="8"/>
  <c r="AT67" i="8"/>
  <c r="AX67" i="8"/>
  <c r="AX101" i="8"/>
  <c r="BB101" i="8"/>
  <c r="BB67" i="8"/>
  <c r="BF101" i="8"/>
  <c r="BF67" i="8"/>
  <c r="BJ101" i="8"/>
  <c r="BJ67" i="8"/>
  <c r="BN101" i="8"/>
  <c r="BN67" i="8"/>
  <c r="BR101" i="8"/>
  <c r="BR67" i="8"/>
  <c r="BV101" i="8"/>
  <c r="BV67" i="8"/>
  <c r="BZ101" i="8"/>
  <c r="BZ67" i="8"/>
  <c r="CD101" i="8"/>
  <c r="CD67" i="8"/>
  <c r="CH101" i="8"/>
  <c r="CH67" i="8"/>
  <c r="CL101" i="8"/>
  <c r="CL67" i="8"/>
  <c r="CP101" i="8"/>
  <c r="CP67" i="8"/>
  <c r="CT101" i="8"/>
  <c r="CT67" i="8"/>
  <c r="CX101" i="8"/>
  <c r="CX67" i="8"/>
  <c r="D101" i="8"/>
  <c r="L101" i="8"/>
  <c r="X101" i="8"/>
  <c r="AJ101" i="8"/>
  <c r="AJ67" i="8"/>
  <c r="AZ101" i="8"/>
  <c r="AZ67" i="8"/>
  <c r="BL101" i="8"/>
  <c r="BL67" i="8"/>
  <c r="CB101" i="8"/>
  <c r="CB67" i="8"/>
  <c r="CR101" i="8"/>
  <c r="CR67" i="8"/>
  <c r="C101" i="8"/>
  <c r="G101" i="8"/>
  <c r="K101" i="8"/>
  <c r="O101" i="8"/>
  <c r="S101" i="8"/>
  <c r="W101" i="8"/>
  <c r="AA101" i="8"/>
  <c r="AE101" i="8"/>
  <c r="AE67" i="8"/>
  <c r="AI101" i="8"/>
  <c r="AI67" i="8"/>
  <c r="AM101" i="8"/>
  <c r="AM67" i="8"/>
  <c r="AQ101" i="8"/>
  <c r="AQ67" i="8"/>
  <c r="AU101" i="8"/>
  <c r="AU67" i="8"/>
  <c r="AY101" i="8"/>
  <c r="AY67" i="8"/>
  <c r="BC101" i="8"/>
  <c r="BC67" i="8"/>
  <c r="BG101" i="8"/>
  <c r="BG67" i="8"/>
  <c r="BK101" i="8"/>
  <c r="BK67" i="8"/>
  <c r="BO101" i="8"/>
  <c r="BO67" i="8"/>
  <c r="BS101" i="8"/>
  <c r="BS67" i="8"/>
  <c r="BW101" i="8"/>
  <c r="BW67" i="8"/>
  <c r="CA101" i="8"/>
  <c r="CA67" i="8"/>
  <c r="CE101" i="8"/>
  <c r="CE67" i="8"/>
  <c r="CI101" i="8"/>
  <c r="CI67" i="8"/>
  <c r="CM101" i="8"/>
  <c r="CM67" i="8"/>
  <c r="CQ101" i="8"/>
  <c r="CQ67" i="8"/>
  <c r="CU101" i="8"/>
  <c r="CU67" i="8"/>
  <c r="P95" i="7"/>
  <c r="O115" i="7"/>
  <c r="O117" i="7" s="1"/>
  <c r="F16" i="8"/>
  <c r="J16" i="8"/>
  <c r="N16" i="8"/>
  <c r="R16" i="8"/>
  <c r="V16" i="8"/>
  <c r="Z16" i="8"/>
  <c r="AD16" i="8"/>
  <c r="AD108" i="8"/>
  <c r="AD100" i="8"/>
  <c r="AD81" i="8"/>
  <c r="AH16" i="8"/>
  <c r="AH108" i="8"/>
  <c r="AH100" i="8"/>
  <c r="AH81" i="8"/>
  <c r="AL16" i="8"/>
  <c r="AL108" i="8"/>
  <c r="AL100" i="8"/>
  <c r="AL81" i="8"/>
  <c r="AP16" i="8"/>
  <c r="AP108" i="8"/>
  <c r="AP100" i="8"/>
  <c r="AP81" i="8"/>
  <c r="AT16" i="8"/>
  <c r="AT108" i="8"/>
  <c r="AT100" i="8"/>
  <c r="AT81" i="8"/>
  <c r="AX16" i="8"/>
  <c r="AX108" i="8"/>
  <c r="AX100" i="8"/>
  <c r="AX81" i="8"/>
  <c r="BB16" i="8"/>
  <c r="BB108" i="8"/>
  <c r="BB100" i="8"/>
  <c r="BB81" i="8"/>
  <c r="BF16" i="8"/>
  <c r="BF108" i="8"/>
  <c r="BF100" i="8"/>
  <c r="BF81" i="8"/>
  <c r="BJ16" i="8"/>
  <c r="BJ108" i="8"/>
  <c r="BJ100" i="8"/>
  <c r="BJ81" i="8"/>
  <c r="BN16" i="8"/>
  <c r="BN108" i="8"/>
  <c r="BN100" i="8"/>
  <c r="BN81" i="8"/>
  <c r="BR16" i="8"/>
  <c r="BR108" i="8"/>
  <c r="BR100" i="8"/>
  <c r="BR81" i="8"/>
  <c r="BV16" i="8"/>
  <c r="BV108" i="8"/>
  <c r="BV100" i="8"/>
  <c r="BV81" i="8"/>
  <c r="BZ16" i="8"/>
  <c r="BZ108" i="8"/>
  <c r="BZ100" i="8"/>
  <c r="BZ81" i="8"/>
  <c r="CD16" i="8"/>
  <c r="CD108" i="8"/>
  <c r="CD100" i="8"/>
  <c r="CD81" i="8"/>
  <c r="CH16" i="8"/>
  <c r="CH108" i="8"/>
  <c r="CH100" i="8"/>
  <c r="CH81" i="8"/>
  <c r="CL16" i="8"/>
  <c r="CL108" i="8"/>
  <c r="CL100" i="8"/>
  <c r="CL81" i="8"/>
  <c r="CP16" i="8"/>
  <c r="CP108" i="8"/>
  <c r="CP100" i="8"/>
  <c r="CP81" i="8"/>
  <c r="CT16" i="8"/>
  <c r="CT108" i="8"/>
  <c r="CT100" i="8"/>
  <c r="CT81" i="8"/>
  <c r="CX108" i="8"/>
  <c r="CX100" i="8"/>
  <c r="CX81" i="8"/>
  <c r="G16" i="8"/>
  <c r="K16" i="8"/>
  <c r="O16" i="8"/>
  <c r="S16" i="8"/>
  <c r="W16" i="8"/>
  <c r="AA16" i="8"/>
  <c r="AE16" i="8"/>
  <c r="AE108" i="8"/>
  <c r="AE100" i="8"/>
  <c r="AE81" i="8"/>
  <c r="AI16" i="8"/>
  <c r="AI108" i="8"/>
  <c r="AI100" i="8"/>
  <c r="AI81" i="8"/>
  <c r="AM16" i="8"/>
  <c r="AM108" i="8"/>
  <c r="AM81" i="8"/>
  <c r="AM100" i="8"/>
  <c r="AQ16" i="8"/>
  <c r="AQ108" i="8"/>
  <c r="AQ100" i="8"/>
  <c r="AQ81" i="8"/>
  <c r="AU16" i="8"/>
  <c r="AU108" i="8"/>
  <c r="AU100" i="8"/>
  <c r="AU81" i="8"/>
  <c r="AY16" i="8"/>
  <c r="AY108" i="8"/>
  <c r="AY100" i="8"/>
  <c r="AY81" i="8"/>
  <c r="BC16" i="8"/>
  <c r="BC108" i="8"/>
  <c r="BC81" i="8"/>
  <c r="BC100" i="8"/>
  <c r="BG16" i="8"/>
  <c r="BG108" i="8"/>
  <c r="BG100" i="8"/>
  <c r="BG81" i="8"/>
  <c r="BK16" i="8"/>
  <c r="BK108" i="8"/>
  <c r="BK100" i="8"/>
  <c r="BK81" i="8"/>
  <c r="BO16" i="8"/>
  <c r="BO108" i="8"/>
  <c r="BO100" i="8"/>
  <c r="BO81" i="8"/>
  <c r="BS16" i="8"/>
  <c r="BS108" i="8"/>
  <c r="BS100" i="8"/>
  <c r="BS81" i="8"/>
  <c r="BW16" i="8"/>
  <c r="BW108" i="8"/>
  <c r="BW81" i="8"/>
  <c r="BW100" i="8"/>
  <c r="CA16" i="8"/>
  <c r="CA108" i="8"/>
  <c r="CA100" i="8"/>
  <c r="CA81" i="8"/>
  <c r="CE16" i="8"/>
  <c r="CE108" i="8"/>
  <c r="CE100" i="8"/>
  <c r="CE81" i="8"/>
  <c r="CI16" i="8"/>
  <c r="CI108" i="8"/>
  <c r="CI100" i="8"/>
  <c r="CI81" i="8"/>
  <c r="CM16" i="8"/>
  <c r="CM108" i="8"/>
  <c r="CM100" i="8"/>
  <c r="CM81" i="8"/>
  <c r="CQ16" i="8"/>
  <c r="CQ108" i="8"/>
  <c r="CQ100" i="8"/>
  <c r="CQ81" i="8"/>
  <c r="CU108" i="8"/>
  <c r="CU100" i="8"/>
  <c r="CU81" i="8"/>
  <c r="D16" i="8"/>
  <c r="H16" i="8"/>
  <c r="L16" i="8"/>
  <c r="P16" i="8"/>
  <c r="T16" i="8"/>
  <c r="X16" i="8"/>
  <c r="AB16" i="8"/>
  <c r="AB108" i="8"/>
  <c r="AB100" i="8"/>
  <c r="AB81" i="8"/>
  <c r="AF16" i="8"/>
  <c r="AF108" i="8"/>
  <c r="AF100" i="8"/>
  <c r="AF81" i="8"/>
  <c r="AJ16" i="8"/>
  <c r="AJ108" i="8"/>
  <c r="AJ100" i="8"/>
  <c r="AJ81" i="8"/>
  <c r="AN16" i="8"/>
  <c r="AN108" i="8"/>
  <c r="AN100" i="8"/>
  <c r="AN81" i="8"/>
  <c r="AR16" i="8"/>
  <c r="AR108" i="8"/>
  <c r="AR100" i="8"/>
  <c r="AR81" i="8"/>
  <c r="AV16" i="8"/>
  <c r="AV108" i="8"/>
  <c r="AV100" i="8"/>
  <c r="AV81" i="8"/>
  <c r="AZ16" i="8"/>
  <c r="AZ108" i="8"/>
  <c r="AZ100" i="8"/>
  <c r="AZ81" i="8"/>
  <c r="BD16" i="8"/>
  <c r="BD108" i="8"/>
  <c r="BD100" i="8"/>
  <c r="BD81" i="8"/>
  <c r="BH16" i="8"/>
  <c r="BH108" i="8"/>
  <c r="BH100" i="8"/>
  <c r="BH81" i="8"/>
  <c r="BL16" i="8"/>
  <c r="BL108" i="8"/>
  <c r="BL100" i="8"/>
  <c r="BL81" i="8"/>
  <c r="BP16" i="8"/>
  <c r="BP108" i="8"/>
  <c r="BP100" i="8"/>
  <c r="BP81" i="8"/>
  <c r="BT16" i="8"/>
  <c r="BT108" i="8"/>
  <c r="BT100" i="8"/>
  <c r="BT81" i="8"/>
  <c r="BX16" i="8"/>
  <c r="BX108" i="8"/>
  <c r="BX100" i="8"/>
  <c r="BX81" i="8"/>
  <c r="CB16" i="8"/>
  <c r="CB108" i="8"/>
  <c r="CB100" i="8"/>
  <c r="CB81" i="8"/>
  <c r="CF16" i="8"/>
  <c r="CF108" i="8"/>
  <c r="CF100" i="8"/>
  <c r="CF81" i="8"/>
  <c r="CJ16" i="8"/>
  <c r="CJ108" i="8"/>
  <c r="CJ100" i="8"/>
  <c r="CJ81" i="8"/>
  <c r="CN16" i="8"/>
  <c r="CN108" i="8"/>
  <c r="CN100" i="8"/>
  <c r="CN81" i="8"/>
  <c r="CR16" i="8"/>
  <c r="CR108" i="8"/>
  <c r="CR100" i="8"/>
  <c r="CR81" i="8"/>
  <c r="CV108" i="8"/>
  <c r="CV100" i="8"/>
  <c r="CV81" i="8"/>
  <c r="E16" i="8"/>
  <c r="I16" i="8"/>
  <c r="M16" i="8"/>
  <c r="Q16" i="8"/>
  <c r="U16" i="8"/>
  <c r="Y16" i="8"/>
  <c r="AC16" i="8"/>
  <c r="AC108" i="8"/>
  <c r="AC100" i="8"/>
  <c r="AC81" i="8"/>
  <c r="AG16" i="8"/>
  <c r="AG108" i="8"/>
  <c r="AG100" i="8"/>
  <c r="AG81" i="8"/>
  <c r="AK16" i="8"/>
  <c r="AK108" i="8"/>
  <c r="AK100" i="8"/>
  <c r="AK81" i="8"/>
  <c r="AO16" i="8"/>
  <c r="AO108" i="8"/>
  <c r="AO100" i="8"/>
  <c r="AO81" i="8"/>
  <c r="AS16" i="8"/>
  <c r="AS108" i="8"/>
  <c r="AS100" i="8"/>
  <c r="AS81" i="8"/>
  <c r="AW16" i="8"/>
  <c r="AW108" i="8"/>
  <c r="AW100" i="8"/>
  <c r="AW81" i="8"/>
  <c r="BA16" i="8"/>
  <c r="BA108" i="8"/>
  <c r="BA100" i="8"/>
  <c r="BA81" i="8"/>
  <c r="BE16" i="8"/>
  <c r="BE108" i="8"/>
  <c r="BE100" i="8"/>
  <c r="BE81" i="8"/>
  <c r="BI16" i="8"/>
  <c r="BI108" i="8"/>
  <c r="BI100" i="8"/>
  <c r="BI81" i="8"/>
  <c r="BM16" i="8"/>
  <c r="BM108" i="8"/>
  <c r="BM100" i="8"/>
  <c r="BM81" i="8"/>
  <c r="BQ16" i="8"/>
  <c r="BQ108" i="8"/>
  <c r="BQ100" i="8"/>
  <c r="BQ81" i="8"/>
  <c r="BU16" i="8"/>
  <c r="BU108" i="8"/>
  <c r="BU100" i="8"/>
  <c r="BU81" i="8"/>
  <c r="BY16" i="8"/>
  <c r="BY108" i="8"/>
  <c r="BY100" i="8"/>
  <c r="BY81" i="8"/>
  <c r="CC16" i="8"/>
  <c r="CC108" i="8"/>
  <c r="CC100" i="8"/>
  <c r="CC81" i="8"/>
  <c r="CG16" i="8"/>
  <c r="CG108" i="8"/>
  <c r="CG100" i="8"/>
  <c r="CG81" i="8"/>
  <c r="CK16" i="8"/>
  <c r="CK108" i="8"/>
  <c r="CK100" i="8"/>
  <c r="CK81" i="8"/>
  <c r="CO16" i="8"/>
  <c r="CO108" i="8"/>
  <c r="CO100" i="8"/>
  <c r="CO81" i="8"/>
  <c r="CS16" i="8"/>
  <c r="CS108" i="8"/>
  <c r="CS100" i="8"/>
  <c r="CS81" i="8"/>
  <c r="CW108" i="8"/>
  <c r="CW100" i="8"/>
  <c r="CW81" i="8"/>
  <c r="CV16" i="8"/>
  <c r="CX16" i="8"/>
  <c r="CU16" i="8"/>
  <c r="CW16" i="8"/>
  <c r="C16" i="8"/>
  <c r="CX45" i="8"/>
  <c r="G14" i="8"/>
  <c r="G12" i="8"/>
  <c r="O14" i="8"/>
  <c r="O12" i="8"/>
  <c r="AE14" i="8"/>
  <c r="AE12" i="8"/>
  <c r="AQ14" i="8"/>
  <c r="AQ12" i="8"/>
  <c r="BC14" i="8"/>
  <c r="BC12" i="8"/>
  <c r="BO14" i="8"/>
  <c r="BO12" i="8"/>
  <c r="CA14" i="8"/>
  <c r="CA12" i="8"/>
  <c r="CQ14" i="8"/>
  <c r="CQ12" i="8"/>
  <c r="F14" i="8"/>
  <c r="F12" i="8"/>
  <c r="J12" i="8"/>
  <c r="J14" i="8"/>
  <c r="N12" i="8"/>
  <c r="N14" i="8"/>
  <c r="R12" i="8"/>
  <c r="R14" i="8"/>
  <c r="V14" i="8"/>
  <c r="V12" i="8"/>
  <c r="Z14" i="8"/>
  <c r="Z12" i="8"/>
  <c r="AD12" i="8"/>
  <c r="AD14" i="8"/>
  <c r="AH14" i="8"/>
  <c r="AH12" i="8"/>
  <c r="AL14" i="8"/>
  <c r="AL12" i="8"/>
  <c r="AP14" i="8"/>
  <c r="AP12" i="8"/>
  <c r="AT12" i="8"/>
  <c r="AT14" i="8"/>
  <c r="AX14" i="8"/>
  <c r="AX12" i="8"/>
  <c r="BB14" i="8"/>
  <c r="BB12" i="8"/>
  <c r="BF14" i="8"/>
  <c r="BF12" i="8"/>
  <c r="BJ12" i="8"/>
  <c r="BJ14" i="8"/>
  <c r="BN14" i="8"/>
  <c r="BN12" i="8"/>
  <c r="BR14" i="8"/>
  <c r="BR12" i="8"/>
  <c r="BV14" i="8"/>
  <c r="BV12" i="8"/>
  <c r="BZ14" i="8"/>
  <c r="BZ12" i="8"/>
  <c r="CD14" i="8"/>
  <c r="CD12" i="8"/>
  <c r="CH14" i="8"/>
  <c r="CH12" i="8"/>
  <c r="CL14" i="8"/>
  <c r="CL12" i="8"/>
  <c r="CP14" i="8"/>
  <c r="CP12" i="8"/>
  <c r="CT14" i="8"/>
  <c r="CT12" i="8"/>
  <c r="CX14" i="8"/>
  <c r="CX12" i="8"/>
  <c r="C14" i="8"/>
  <c r="C12" i="8"/>
  <c r="S14" i="8"/>
  <c r="S12" i="8"/>
  <c r="AA14" i="8"/>
  <c r="AA12" i="8"/>
  <c r="AM14" i="8"/>
  <c r="AM12" i="8"/>
  <c r="AY14" i="8"/>
  <c r="AY12" i="8"/>
  <c r="BK14" i="8"/>
  <c r="BK12" i="8"/>
  <c r="BW14" i="8"/>
  <c r="BW12" i="8"/>
  <c r="CI14" i="8"/>
  <c r="CI12" i="8"/>
  <c r="CU14" i="8"/>
  <c r="CU12" i="8"/>
  <c r="D12" i="8"/>
  <c r="D14" i="8"/>
  <c r="H12" i="8"/>
  <c r="H14" i="8"/>
  <c r="L14" i="8"/>
  <c r="L12" i="8"/>
  <c r="P14" i="8"/>
  <c r="P12" i="8"/>
  <c r="T14" i="8"/>
  <c r="T12" i="8"/>
  <c r="X12" i="8"/>
  <c r="X14" i="8"/>
  <c r="AB14" i="8"/>
  <c r="AB12" i="8"/>
  <c r="AF12" i="8"/>
  <c r="AF14" i="8"/>
  <c r="AJ12" i="8"/>
  <c r="AJ14" i="8"/>
  <c r="AN14" i="8"/>
  <c r="AN12" i="8"/>
  <c r="AR14" i="8"/>
  <c r="AR12" i="8"/>
  <c r="AV12" i="8"/>
  <c r="AV14" i="8"/>
  <c r="AZ14" i="8"/>
  <c r="AZ12" i="8"/>
  <c r="BD14" i="8"/>
  <c r="BD12" i="8"/>
  <c r="BH14" i="8"/>
  <c r="BH12" i="8"/>
  <c r="BL12" i="8"/>
  <c r="BL14" i="8"/>
  <c r="BP14" i="8"/>
  <c r="BP12" i="8"/>
  <c r="BT14" i="8"/>
  <c r="BT12" i="8"/>
  <c r="BX14" i="8"/>
  <c r="BX12" i="8"/>
  <c r="CB14" i="8"/>
  <c r="CB12" i="8"/>
  <c r="CF12" i="8"/>
  <c r="CF14" i="8"/>
  <c r="CJ12" i="8"/>
  <c r="CJ14" i="8"/>
  <c r="CN14" i="8"/>
  <c r="CN12" i="8"/>
  <c r="CR12" i="8"/>
  <c r="CR14" i="8"/>
  <c r="CV12" i="8"/>
  <c r="CV14" i="8"/>
  <c r="K14" i="8"/>
  <c r="K12" i="8"/>
  <c r="W14" i="8"/>
  <c r="W12" i="8"/>
  <c r="AI14" i="8"/>
  <c r="AI12" i="8"/>
  <c r="AU14" i="8"/>
  <c r="AU12" i="8"/>
  <c r="BG14" i="8"/>
  <c r="BG12" i="8"/>
  <c r="BS14" i="8"/>
  <c r="BS12" i="8"/>
  <c r="CE14" i="8"/>
  <c r="CE12" i="8"/>
  <c r="CM14" i="8"/>
  <c r="CM12" i="8"/>
  <c r="E12" i="8"/>
  <c r="E14" i="8"/>
  <c r="I14" i="8"/>
  <c r="I12" i="8"/>
  <c r="M12" i="8"/>
  <c r="M14" i="8"/>
  <c r="Q14" i="8"/>
  <c r="Q12" i="8"/>
  <c r="U12" i="8"/>
  <c r="U14" i="8"/>
  <c r="Y12" i="8"/>
  <c r="Y14" i="8"/>
  <c r="AC12" i="8"/>
  <c r="AC14" i="8"/>
  <c r="AG14" i="8"/>
  <c r="AG12" i="8"/>
  <c r="AK14" i="8"/>
  <c r="AK12" i="8"/>
  <c r="AO14" i="8"/>
  <c r="AO12" i="8"/>
  <c r="AS14" i="8"/>
  <c r="AS12" i="8"/>
  <c r="AW14" i="8"/>
  <c r="AW12" i="8"/>
  <c r="BA14" i="8"/>
  <c r="BA12" i="8"/>
  <c r="BE14" i="8"/>
  <c r="BE12" i="8"/>
  <c r="BI14" i="8"/>
  <c r="BI12" i="8"/>
  <c r="BM14" i="8"/>
  <c r="BM12" i="8"/>
  <c r="BQ14" i="8"/>
  <c r="BQ12" i="8"/>
  <c r="BU14" i="8"/>
  <c r="BU12" i="8"/>
  <c r="BY14" i="8"/>
  <c r="BY12" i="8"/>
  <c r="CC14" i="8"/>
  <c r="CC12" i="8"/>
  <c r="CG14" i="8"/>
  <c r="CG12" i="8"/>
  <c r="CK14" i="8"/>
  <c r="CK12" i="8"/>
  <c r="CO14" i="8"/>
  <c r="CO12" i="8"/>
  <c r="CS14" i="8"/>
  <c r="CS12" i="8"/>
  <c r="CW14" i="8"/>
  <c r="CW12" i="8"/>
  <c r="AI104" i="8"/>
  <c r="BG104" i="8"/>
  <c r="AS104" i="8"/>
  <c r="AH104" i="8"/>
  <c r="AP104" i="8"/>
  <c r="AX104" i="8"/>
  <c r="BF104" i="8"/>
  <c r="BN104" i="8"/>
  <c r="BV104" i="8"/>
  <c r="CD104" i="8"/>
  <c r="CL104" i="8"/>
  <c r="CT104" i="8"/>
  <c r="CU104" i="8"/>
  <c r="AB104" i="8"/>
  <c r="AJ104" i="8"/>
  <c r="AR104" i="8"/>
  <c r="AZ104" i="8"/>
  <c r="BH104" i="8"/>
  <c r="BP104" i="8"/>
  <c r="BX104" i="8"/>
  <c r="CF104" i="8"/>
  <c r="CN104" i="8"/>
  <c r="CV104" i="8"/>
  <c r="CW104" i="8"/>
  <c r="AY104" i="8"/>
  <c r="CM104" i="8"/>
  <c r="AK104" i="8"/>
  <c r="BY104" i="8"/>
  <c r="AD104" i="8"/>
  <c r="AL104" i="8"/>
  <c r="AT104" i="8"/>
  <c r="BB104" i="8"/>
  <c r="BJ104" i="8"/>
  <c r="BR104" i="8"/>
  <c r="BZ104" i="8"/>
  <c r="CH104" i="8"/>
  <c r="CP104" i="8"/>
  <c r="CX104" i="8"/>
  <c r="BW104" i="8"/>
  <c r="BA104" i="8"/>
  <c r="CO104" i="8"/>
  <c r="AE104" i="8"/>
  <c r="AM104" i="8"/>
  <c r="AU104" i="8"/>
  <c r="BC104" i="8"/>
  <c r="BK104" i="8"/>
  <c r="BS104" i="8"/>
  <c r="CA104" i="8"/>
  <c r="CI104" i="8"/>
  <c r="CQ104" i="8"/>
  <c r="CE104" i="8"/>
  <c r="AC104" i="8"/>
  <c r="BI104" i="8"/>
  <c r="CG104" i="8"/>
  <c r="AF104" i="8"/>
  <c r="AN104" i="8"/>
  <c r="AV104" i="8"/>
  <c r="BD104" i="8"/>
  <c r="BL104" i="8"/>
  <c r="BT104" i="8"/>
  <c r="CB104" i="8"/>
  <c r="CJ104" i="8"/>
  <c r="CR104" i="8"/>
  <c r="AQ104" i="8"/>
  <c r="BO104" i="8"/>
  <c r="BQ104" i="8"/>
  <c r="AG104" i="8"/>
  <c r="AO104" i="8"/>
  <c r="AW104" i="8"/>
  <c r="BE104" i="8"/>
  <c r="BM104" i="8"/>
  <c r="BU104" i="8"/>
  <c r="CC104" i="8"/>
  <c r="CK104" i="8"/>
  <c r="CS104" i="8"/>
  <c r="AD109" i="8"/>
  <c r="AH109" i="8"/>
  <c r="AL109" i="8"/>
  <c r="AP109" i="8"/>
  <c r="AT109" i="8"/>
  <c r="AX109" i="8"/>
  <c r="BB109" i="8"/>
  <c r="BF109" i="8"/>
  <c r="BJ109" i="8"/>
  <c r="BN109" i="8"/>
  <c r="BR109" i="8"/>
  <c r="BV109" i="8"/>
  <c r="BZ109" i="8"/>
  <c r="CD109" i="8"/>
  <c r="CH109" i="8"/>
  <c r="CL109" i="8"/>
  <c r="CP109" i="8"/>
  <c r="CT109" i="8"/>
  <c r="CX109" i="8"/>
  <c r="AE109" i="8"/>
  <c r="AI109" i="8"/>
  <c r="AM109" i="8"/>
  <c r="AQ109" i="8"/>
  <c r="AU109" i="8"/>
  <c r="AY109" i="8"/>
  <c r="BC109" i="8"/>
  <c r="BG109" i="8"/>
  <c r="BK109" i="8"/>
  <c r="BO109" i="8"/>
  <c r="BS109" i="8"/>
  <c r="BW109" i="8"/>
  <c r="CA109" i="8"/>
  <c r="CE109" i="8"/>
  <c r="CI109" i="8"/>
  <c r="CM109" i="8"/>
  <c r="CQ109" i="8"/>
  <c r="CU109" i="8"/>
  <c r="AB109" i="8"/>
  <c r="AF109" i="8"/>
  <c r="AJ109" i="8"/>
  <c r="AN109" i="8"/>
  <c r="AR109" i="8"/>
  <c r="AV109" i="8"/>
  <c r="AZ109" i="8"/>
  <c r="BD109" i="8"/>
  <c r="BH109" i="8"/>
  <c r="BL109" i="8"/>
  <c r="BP109" i="8"/>
  <c r="BT109" i="8"/>
  <c r="BX109" i="8"/>
  <c r="CB109" i="8"/>
  <c r="CF109" i="8"/>
  <c r="CJ109" i="8"/>
  <c r="CN109" i="8"/>
  <c r="CR109" i="8"/>
  <c r="CV109" i="8"/>
  <c r="AC109" i="8"/>
  <c r="AG109" i="8"/>
  <c r="AK109" i="8"/>
  <c r="AO109" i="8"/>
  <c r="AS109" i="8"/>
  <c r="AW109" i="8"/>
  <c r="BA109" i="8"/>
  <c r="BE109" i="8"/>
  <c r="BI109" i="8"/>
  <c r="BM109" i="8"/>
  <c r="BQ109" i="8"/>
  <c r="BU109" i="8"/>
  <c r="BY109" i="8"/>
  <c r="CC109" i="8"/>
  <c r="CG109" i="8"/>
  <c r="CK109" i="8"/>
  <c r="CO109" i="8"/>
  <c r="CS109" i="8"/>
  <c r="CW109" i="8"/>
  <c r="F76" i="8"/>
  <c r="F94" i="8"/>
  <c r="J76" i="8"/>
  <c r="J94" i="8"/>
  <c r="N76" i="8"/>
  <c r="N94" i="8"/>
  <c r="R76" i="8"/>
  <c r="R94" i="8"/>
  <c r="V76" i="8"/>
  <c r="V94" i="8"/>
  <c r="Z76" i="8"/>
  <c r="Z94" i="8"/>
  <c r="AD76" i="8"/>
  <c r="AD94" i="8"/>
  <c r="AH76" i="8"/>
  <c r="AH94" i="8"/>
  <c r="AL76" i="8"/>
  <c r="AL94" i="8"/>
  <c r="AP76" i="8"/>
  <c r="AP94" i="8"/>
  <c r="AT76" i="8"/>
  <c r="AT94" i="8"/>
  <c r="AX76" i="8"/>
  <c r="AX94" i="8"/>
  <c r="BB76" i="8"/>
  <c r="BB94" i="8"/>
  <c r="BF76" i="8"/>
  <c r="BF94" i="8"/>
  <c r="BJ76" i="8"/>
  <c r="BJ94" i="8"/>
  <c r="BN76" i="8"/>
  <c r="BN94" i="8"/>
  <c r="BR76" i="8"/>
  <c r="BR94" i="8"/>
  <c r="BV76" i="8"/>
  <c r="BV94" i="8"/>
  <c r="BZ76" i="8"/>
  <c r="BZ94" i="8"/>
  <c r="CD76" i="8"/>
  <c r="CD94" i="8"/>
  <c r="CH76" i="8"/>
  <c r="CH94" i="8"/>
  <c r="CL76" i="8"/>
  <c r="CL94" i="8"/>
  <c r="CP76" i="8"/>
  <c r="CP94" i="8"/>
  <c r="CT76" i="8"/>
  <c r="CT94" i="8"/>
  <c r="CX76" i="8"/>
  <c r="CX94" i="8"/>
  <c r="C103" i="8"/>
  <c r="C76" i="8"/>
  <c r="C94" i="8"/>
  <c r="G76" i="8"/>
  <c r="G94" i="8"/>
  <c r="K76" i="8"/>
  <c r="K94" i="8"/>
  <c r="O76" i="8"/>
  <c r="O94" i="8"/>
  <c r="S76" i="8"/>
  <c r="S94" i="8"/>
  <c r="W76" i="8"/>
  <c r="W94" i="8"/>
  <c r="AA76" i="8"/>
  <c r="AA94" i="8"/>
  <c r="AE76" i="8"/>
  <c r="AE94" i="8"/>
  <c r="AI76" i="8"/>
  <c r="AI94" i="8"/>
  <c r="AM76" i="8"/>
  <c r="AM94" i="8"/>
  <c r="AQ76" i="8"/>
  <c r="AQ94" i="8"/>
  <c r="AU76" i="8"/>
  <c r="AU94" i="8"/>
  <c r="AY76" i="8"/>
  <c r="AY94" i="8"/>
  <c r="BC76" i="8"/>
  <c r="BC94" i="8"/>
  <c r="BG76" i="8"/>
  <c r="BG94" i="8"/>
  <c r="BK76" i="8"/>
  <c r="BK94" i="8"/>
  <c r="BO76" i="8"/>
  <c r="BO94" i="8"/>
  <c r="BS76" i="8"/>
  <c r="BS94" i="8"/>
  <c r="BW76" i="8"/>
  <c r="BW94" i="8"/>
  <c r="CA76" i="8"/>
  <c r="CA94" i="8"/>
  <c r="CE76" i="8"/>
  <c r="CE94" i="8"/>
  <c r="CI76" i="8"/>
  <c r="CI94" i="8"/>
  <c r="CM76" i="8"/>
  <c r="CM94" i="8"/>
  <c r="CQ76" i="8"/>
  <c r="CQ94" i="8"/>
  <c r="CU76" i="8"/>
  <c r="CU94" i="8"/>
  <c r="D76" i="8"/>
  <c r="D94" i="8"/>
  <c r="H76" i="8"/>
  <c r="H94" i="8"/>
  <c r="L76" i="8"/>
  <c r="L94" i="8"/>
  <c r="P76" i="8"/>
  <c r="P94" i="8"/>
  <c r="T76" i="8"/>
  <c r="T94" i="8"/>
  <c r="X76" i="8"/>
  <c r="X94" i="8"/>
  <c r="AB76" i="8"/>
  <c r="AB94" i="8"/>
  <c r="AF76" i="8"/>
  <c r="AF94" i="8"/>
  <c r="AJ76" i="8"/>
  <c r="AJ94" i="8"/>
  <c r="AN76" i="8"/>
  <c r="AN94" i="8"/>
  <c r="AR76" i="8"/>
  <c r="AR94" i="8"/>
  <c r="AV76" i="8"/>
  <c r="AV94" i="8"/>
  <c r="AZ76" i="8"/>
  <c r="AZ94" i="8"/>
  <c r="BD76" i="8"/>
  <c r="BD94" i="8"/>
  <c r="BH76" i="8"/>
  <c r="BH94" i="8"/>
  <c r="BL76" i="8"/>
  <c r="BL94" i="8"/>
  <c r="BP76" i="8"/>
  <c r="BP94" i="8"/>
  <c r="BT76" i="8"/>
  <c r="BT94" i="8"/>
  <c r="BX76" i="8"/>
  <c r="BX94" i="8"/>
  <c r="CB76" i="8"/>
  <c r="CB94" i="8"/>
  <c r="CF76" i="8"/>
  <c r="CF94" i="8"/>
  <c r="CJ76" i="8"/>
  <c r="CJ94" i="8"/>
  <c r="CN76" i="8"/>
  <c r="CN94" i="8"/>
  <c r="CR76" i="8"/>
  <c r="CR94" i="8"/>
  <c r="CV76" i="8"/>
  <c r="CV94" i="8"/>
  <c r="E76" i="8"/>
  <c r="E94" i="8"/>
  <c r="I76" i="8"/>
  <c r="I94" i="8"/>
  <c r="M76" i="8"/>
  <c r="M94" i="8"/>
  <c r="Q76" i="8"/>
  <c r="Q94" i="8"/>
  <c r="U76" i="8"/>
  <c r="U94" i="8"/>
  <c r="Y76" i="8"/>
  <c r="Y94" i="8"/>
  <c r="AC76" i="8"/>
  <c r="AC94" i="8"/>
  <c r="AG76" i="8"/>
  <c r="AG94" i="8"/>
  <c r="AK76" i="8"/>
  <c r="AK94" i="8"/>
  <c r="AO76" i="8"/>
  <c r="AO94" i="8"/>
  <c r="AS76" i="8"/>
  <c r="AS94" i="8"/>
  <c r="AW76" i="8"/>
  <c r="AW94" i="8"/>
  <c r="BA76" i="8"/>
  <c r="BA94" i="8"/>
  <c r="BE76" i="8"/>
  <c r="BE94" i="8"/>
  <c r="BI76" i="8"/>
  <c r="BI94" i="8"/>
  <c r="BM76" i="8"/>
  <c r="BM94" i="8"/>
  <c r="BQ76" i="8"/>
  <c r="BQ94" i="8"/>
  <c r="BU76" i="8"/>
  <c r="BU94" i="8"/>
  <c r="BY76" i="8"/>
  <c r="BY94" i="8"/>
  <c r="CC76" i="8"/>
  <c r="CC94" i="8"/>
  <c r="CG76" i="8"/>
  <c r="CG94" i="8"/>
  <c r="CK76" i="8"/>
  <c r="CK94" i="8"/>
  <c r="CO76" i="8"/>
  <c r="CO94" i="8"/>
  <c r="CS76" i="8"/>
  <c r="CS94" i="8"/>
  <c r="CW76" i="8"/>
  <c r="CW94" i="8"/>
  <c r="AD116" i="8"/>
  <c r="AD115" i="8"/>
  <c r="AH116" i="8"/>
  <c r="AH115" i="8"/>
  <c r="AL116" i="8"/>
  <c r="AL115" i="8"/>
  <c r="AP116" i="8"/>
  <c r="AP115" i="8"/>
  <c r="AT116" i="8"/>
  <c r="AT115" i="8"/>
  <c r="AX116" i="8"/>
  <c r="AX115" i="8"/>
  <c r="BB116" i="8"/>
  <c r="BB115" i="8"/>
  <c r="BF116" i="8"/>
  <c r="BF115" i="8"/>
  <c r="BJ116" i="8"/>
  <c r="BJ115" i="8"/>
  <c r="BN116" i="8"/>
  <c r="BN115" i="8"/>
  <c r="BR116" i="8"/>
  <c r="BR115" i="8"/>
  <c r="BV116" i="8"/>
  <c r="BV115" i="8"/>
  <c r="BZ116" i="8"/>
  <c r="BZ115" i="8"/>
  <c r="CD116" i="8"/>
  <c r="CD115" i="8"/>
  <c r="CH115" i="8"/>
  <c r="CH116" i="8"/>
  <c r="CL116" i="8"/>
  <c r="CL115" i="8"/>
  <c r="CP115" i="8"/>
  <c r="CP116" i="8"/>
  <c r="CT116" i="8"/>
  <c r="CT115" i="8"/>
  <c r="CX116" i="8"/>
  <c r="AE116" i="8"/>
  <c r="AE115" i="8"/>
  <c r="AI116" i="8"/>
  <c r="AI115" i="8"/>
  <c r="AM116" i="8"/>
  <c r="AM115" i="8"/>
  <c r="AQ116" i="8"/>
  <c r="AQ115" i="8"/>
  <c r="AU116" i="8"/>
  <c r="AU115" i="8"/>
  <c r="AY116" i="8"/>
  <c r="AY115" i="8"/>
  <c r="BC116" i="8"/>
  <c r="BC115" i="8"/>
  <c r="BG116" i="8"/>
  <c r="BG115" i="8"/>
  <c r="BK116" i="8"/>
  <c r="BK115" i="8"/>
  <c r="BO116" i="8"/>
  <c r="BO115" i="8"/>
  <c r="BS116" i="8"/>
  <c r="BS115" i="8"/>
  <c r="BW116" i="8"/>
  <c r="BW115" i="8"/>
  <c r="CA116" i="8"/>
  <c r="CA115" i="8"/>
  <c r="CE116" i="8"/>
  <c r="CE115" i="8"/>
  <c r="CI116" i="8"/>
  <c r="CI115" i="8"/>
  <c r="CM116" i="8"/>
  <c r="CM115" i="8"/>
  <c r="CQ116" i="8"/>
  <c r="CQ115" i="8"/>
  <c r="CU116" i="8"/>
  <c r="AB116" i="8"/>
  <c r="AB115" i="8"/>
  <c r="AF116" i="8"/>
  <c r="AF115" i="8"/>
  <c r="AJ116" i="8"/>
  <c r="AJ115" i="8"/>
  <c r="AN116" i="8"/>
  <c r="AN115" i="8"/>
  <c r="AR116" i="8"/>
  <c r="AR115" i="8"/>
  <c r="AV116" i="8"/>
  <c r="AV115" i="8"/>
  <c r="AZ116" i="8"/>
  <c r="AZ115" i="8"/>
  <c r="BD116" i="8"/>
  <c r="BD115" i="8"/>
  <c r="BH116" i="8"/>
  <c r="BH115" i="8"/>
  <c r="BL116" i="8"/>
  <c r="BL115" i="8"/>
  <c r="BP116" i="8"/>
  <c r="BP115" i="8"/>
  <c r="BT116" i="8"/>
  <c r="BT115" i="8"/>
  <c r="BX116" i="8"/>
  <c r="BX115" i="8"/>
  <c r="CB116" i="8"/>
  <c r="CB115" i="8"/>
  <c r="CF116" i="8"/>
  <c r="CF115" i="8"/>
  <c r="CJ116" i="8"/>
  <c r="CJ115" i="8"/>
  <c r="CN116" i="8"/>
  <c r="CN115" i="8"/>
  <c r="CR116" i="8"/>
  <c r="CR115" i="8"/>
  <c r="CV116" i="8"/>
  <c r="AC116" i="8"/>
  <c r="AC115" i="8"/>
  <c r="AG116" i="8"/>
  <c r="AG115" i="8"/>
  <c r="AK116" i="8"/>
  <c r="AK115" i="8"/>
  <c r="AO116" i="8"/>
  <c r="AO115" i="8"/>
  <c r="AS116" i="8"/>
  <c r="AS115" i="8"/>
  <c r="AW116" i="8"/>
  <c r="AW115" i="8"/>
  <c r="BA116" i="8"/>
  <c r="BA115" i="8"/>
  <c r="BE116" i="8"/>
  <c r="BE115" i="8"/>
  <c r="BI116" i="8"/>
  <c r="BI115" i="8"/>
  <c r="BM116" i="8"/>
  <c r="BM115" i="8"/>
  <c r="BQ116" i="8"/>
  <c r="BQ115" i="8"/>
  <c r="BU116" i="8"/>
  <c r="BU115" i="8"/>
  <c r="BY116" i="8"/>
  <c r="BY115" i="8"/>
  <c r="CC116" i="8"/>
  <c r="CC115" i="8"/>
  <c r="CG116" i="8"/>
  <c r="CG115" i="8"/>
  <c r="CK116" i="8"/>
  <c r="CK115" i="8"/>
  <c r="CO116" i="8"/>
  <c r="CO115" i="8"/>
  <c r="CS116" i="8"/>
  <c r="CS115" i="8"/>
  <c r="CW116" i="8"/>
  <c r="CV115" i="8"/>
  <c r="CX115" i="8"/>
  <c r="CU115" i="8"/>
  <c r="CW115" i="8"/>
  <c r="CU96" i="8"/>
  <c r="CV96" i="8"/>
  <c r="CW96" i="8"/>
  <c r="CX96" i="8"/>
  <c r="AC96" i="8"/>
  <c r="AC98" i="8"/>
  <c r="AG96" i="8"/>
  <c r="AG98" i="8"/>
  <c r="AK96" i="8"/>
  <c r="AK98" i="8"/>
  <c r="AO96" i="8"/>
  <c r="AO98" i="8"/>
  <c r="AS96" i="8"/>
  <c r="AS98" i="8"/>
  <c r="AW96" i="8"/>
  <c r="AW98" i="8"/>
  <c r="BA96" i="8"/>
  <c r="BA98" i="8"/>
  <c r="BE96" i="8"/>
  <c r="BE98" i="8"/>
  <c r="BI96" i="8"/>
  <c r="BI98" i="8"/>
  <c r="BM96" i="8"/>
  <c r="BM98" i="8"/>
  <c r="BQ96" i="8"/>
  <c r="BQ98" i="8"/>
  <c r="BU96" i="8"/>
  <c r="BU98" i="8"/>
  <c r="BY96" i="8"/>
  <c r="BY98" i="8"/>
  <c r="CC96" i="8"/>
  <c r="CC98" i="8"/>
  <c r="CG96" i="8"/>
  <c r="CG98" i="8"/>
  <c r="CK96" i="8"/>
  <c r="CK98" i="8"/>
  <c r="CO96" i="8"/>
  <c r="CO98" i="8"/>
  <c r="CS96" i="8"/>
  <c r="CS98" i="8"/>
  <c r="AD96" i="8"/>
  <c r="AD98" i="8"/>
  <c r="AH96" i="8"/>
  <c r="AH98" i="8"/>
  <c r="AL96" i="8"/>
  <c r="AL98" i="8"/>
  <c r="AP96" i="8"/>
  <c r="AP98" i="8"/>
  <c r="AT96" i="8"/>
  <c r="AT98" i="8"/>
  <c r="AX96" i="8"/>
  <c r="AX98" i="8"/>
  <c r="BB96" i="8"/>
  <c r="BB98" i="8"/>
  <c r="BF96" i="8"/>
  <c r="BF98" i="8"/>
  <c r="BJ96" i="8"/>
  <c r="BJ98" i="8"/>
  <c r="BN96" i="8"/>
  <c r="BN98" i="8"/>
  <c r="BR96" i="8"/>
  <c r="BR98" i="8"/>
  <c r="BV96" i="8"/>
  <c r="BV98" i="8"/>
  <c r="BZ96" i="8"/>
  <c r="BZ98" i="8"/>
  <c r="CD96" i="8"/>
  <c r="CD98" i="8"/>
  <c r="CH45" i="8"/>
  <c r="CH96" i="8"/>
  <c r="CH98" i="8"/>
  <c r="CL96" i="8"/>
  <c r="CL98" i="8"/>
  <c r="CP45" i="8"/>
  <c r="CP96" i="8"/>
  <c r="CP98" i="8"/>
  <c r="CT45" i="8"/>
  <c r="CT96" i="8"/>
  <c r="CT98" i="8"/>
  <c r="AE98" i="8"/>
  <c r="AE96" i="8"/>
  <c r="AI98" i="8"/>
  <c r="AI96" i="8"/>
  <c r="AM96" i="8"/>
  <c r="AM98" i="8"/>
  <c r="AQ98" i="8"/>
  <c r="AQ96" i="8"/>
  <c r="AU98" i="8"/>
  <c r="AU96" i="8"/>
  <c r="AY96" i="8"/>
  <c r="AY98" i="8"/>
  <c r="BC98" i="8"/>
  <c r="BC96" i="8"/>
  <c r="BG98" i="8"/>
  <c r="BG96" i="8"/>
  <c r="BK98" i="8"/>
  <c r="BK96" i="8"/>
  <c r="BO98" i="8"/>
  <c r="BO96" i="8"/>
  <c r="BS98" i="8"/>
  <c r="BS96" i="8"/>
  <c r="BW98" i="8"/>
  <c r="BW96" i="8"/>
  <c r="CA98" i="8"/>
  <c r="CA96" i="8"/>
  <c r="CE98" i="8"/>
  <c r="CE96" i="8"/>
  <c r="CI98" i="8"/>
  <c r="CI96" i="8"/>
  <c r="CM98" i="8"/>
  <c r="CM96" i="8"/>
  <c r="CQ98" i="8"/>
  <c r="CQ96" i="8"/>
  <c r="AB96" i="8"/>
  <c r="AB98" i="8"/>
  <c r="AF98" i="8"/>
  <c r="AF96" i="8"/>
  <c r="AJ96" i="8"/>
  <c r="AJ98" i="8"/>
  <c r="AN98" i="8"/>
  <c r="AN96" i="8"/>
  <c r="AR96" i="8"/>
  <c r="AR98" i="8"/>
  <c r="AV96" i="8"/>
  <c r="AV98" i="8"/>
  <c r="AZ98" i="8"/>
  <c r="AZ96" i="8"/>
  <c r="BD96" i="8"/>
  <c r="BD98" i="8"/>
  <c r="BH98" i="8"/>
  <c r="BH96" i="8"/>
  <c r="BL98" i="8"/>
  <c r="BL96" i="8"/>
  <c r="BP98" i="8"/>
  <c r="BP96" i="8"/>
  <c r="BT98" i="8"/>
  <c r="BT96" i="8"/>
  <c r="BX98" i="8"/>
  <c r="BX96" i="8"/>
  <c r="CB98" i="8"/>
  <c r="CB96" i="8"/>
  <c r="CF98" i="8"/>
  <c r="CF96" i="8"/>
  <c r="CJ98" i="8"/>
  <c r="CJ96" i="8"/>
  <c r="CN98" i="8"/>
  <c r="CN96" i="8"/>
  <c r="CR98" i="8"/>
  <c r="CR96" i="8"/>
  <c r="CW98" i="8"/>
  <c r="CX98" i="8"/>
  <c r="CU98" i="8"/>
  <c r="CV98" i="8"/>
  <c r="J44" i="8"/>
  <c r="Z44" i="8"/>
  <c r="AP79" i="8"/>
  <c r="AP85" i="8"/>
  <c r="BF79" i="8"/>
  <c r="BF85" i="8"/>
  <c r="K44" i="8"/>
  <c r="S44" i="8"/>
  <c r="AE79" i="8"/>
  <c r="AE85" i="8"/>
  <c r="AQ79" i="8"/>
  <c r="AQ85" i="8"/>
  <c r="BC79" i="8"/>
  <c r="BC85" i="8"/>
  <c r="BK79" i="8"/>
  <c r="BK85" i="8"/>
  <c r="BW79" i="8"/>
  <c r="BW85" i="8"/>
  <c r="CI79" i="8"/>
  <c r="CI85" i="8"/>
  <c r="CQ79" i="8"/>
  <c r="CQ85" i="8"/>
  <c r="CD45" i="8"/>
  <c r="E44" i="8"/>
  <c r="I44" i="8"/>
  <c r="M44" i="8"/>
  <c r="Q44" i="8"/>
  <c r="U44" i="8"/>
  <c r="Y44" i="8"/>
  <c r="AC79" i="8"/>
  <c r="AC85" i="8"/>
  <c r="AG85" i="8"/>
  <c r="AG79" i="8"/>
  <c r="AK79" i="8"/>
  <c r="AK85" i="8"/>
  <c r="AO79" i="8"/>
  <c r="AO85" i="8"/>
  <c r="AS79" i="8"/>
  <c r="AS85" i="8"/>
  <c r="AW85" i="8"/>
  <c r="AW79" i="8"/>
  <c r="BA79" i="8"/>
  <c r="BA85" i="8"/>
  <c r="BE79" i="8"/>
  <c r="BE85" i="8"/>
  <c r="BI85" i="8"/>
  <c r="BI79" i="8"/>
  <c r="BM79" i="8"/>
  <c r="BM85" i="8"/>
  <c r="BQ79" i="8"/>
  <c r="BQ85" i="8"/>
  <c r="BU79" i="8"/>
  <c r="BU85" i="8"/>
  <c r="BY79" i="8"/>
  <c r="BY85" i="8"/>
  <c r="CC79" i="8"/>
  <c r="CC85" i="8"/>
  <c r="CG79" i="8"/>
  <c r="CG85" i="8"/>
  <c r="CK79" i="8"/>
  <c r="CK85" i="8"/>
  <c r="CO79" i="8"/>
  <c r="CO85" i="8"/>
  <c r="CS79" i="8"/>
  <c r="CS85" i="8"/>
  <c r="CW79" i="8"/>
  <c r="CW85" i="8"/>
  <c r="N44" i="8"/>
  <c r="AD79" i="8"/>
  <c r="AD85" i="8"/>
  <c r="AT79" i="8"/>
  <c r="AT85" i="8"/>
  <c r="BJ79" i="8"/>
  <c r="BJ85" i="8"/>
  <c r="BN79" i="8"/>
  <c r="BN85" i="8"/>
  <c r="BR79" i="8"/>
  <c r="BR85" i="8"/>
  <c r="BV79" i="8"/>
  <c r="BV85" i="8"/>
  <c r="BZ79" i="8"/>
  <c r="BZ85" i="8"/>
  <c r="CD79" i="8"/>
  <c r="CD85" i="8"/>
  <c r="CH79" i="8"/>
  <c r="CH85" i="8"/>
  <c r="CL79" i="8"/>
  <c r="CL85" i="8"/>
  <c r="CP79" i="8"/>
  <c r="CP85" i="8"/>
  <c r="CT79" i="8"/>
  <c r="CT85" i="8"/>
  <c r="CX79" i="8"/>
  <c r="CX85" i="8"/>
  <c r="R44" i="8"/>
  <c r="AH79" i="8"/>
  <c r="AH85" i="8"/>
  <c r="AX79" i="8"/>
  <c r="AX85" i="8"/>
  <c r="G44" i="8"/>
  <c r="W44" i="8"/>
  <c r="AI79" i="8"/>
  <c r="AI85" i="8"/>
  <c r="AU79" i="8"/>
  <c r="AU85" i="8"/>
  <c r="BO79" i="8"/>
  <c r="BO85" i="8"/>
  <c r="CA79" i="8"/>
  <c r="CA85" i="8"/>
  <c r="CU79" i="8"/>
  <c r="CU85" i="8"/>
  <c r="F44" i="8"/>
  <c r="V44" i="8"/>
  <c r="AL79" i="8"/>
  <c r="AL85" i="8"/>
  <c r="BB79" i="8"/>
  <c r="BB85" i="8"/>
  <c r="BB45" i="8"/>
  <c r="C43" i="8"/>
  <c r="O44" i="8"/>
  <c r="AA44" i="8"/>
  <c r="AM79" i="8"/>
  <c r="AM85" i="8"/>
  <c r="AY79" i="8"/>
  <c r="AY85" i="8"/>
  <c r="BG79" i="8"/>
  <c r="BG85" i="8"/>
  <c r="BS79" i="8"/>
  <c r="BS85" i="8"/>
  <c r="CE79" i="8"/>
  <c r="CE85" i="8"/>
  <c r="CM79" i="8"/>
  <c r="CM85" i="8"/>
  <c r="BV45" i="8"/>
  <c r="H44" i="8"/>
  <c r="L44" i="8"/>
  <c r="P44" i="8"/>
  <c r="T44" i="8"/>
  <c r="X44" i="8"/>
  <c r="AB79" i="8"/>
  <c r="AB85" i="8"/>
  <c r="AF79" i="8"/>
  <c r="AF85" i="8"/>
  <c r="AJ79" i="8"/>
  <c r="AJ85" i="8"/>
  <c r="AN79" i="8"/>
  <c r="AN85" i="8"/>
  <c r="AR79" i="8"/>
  <c r="AR85" i="8"/>
  <c r="AV79" i="8"/>
  <c r="AV85" i="8"/>
  <c r="AZ79" i="8"/>
  <c r="AZ85" i="8"/>
  <c r="BD79" i="8"/>
  <c r="BD85" i="8"/>
  <c r="BH79" i="8"/>
  <c r="BH85" i="8"/>
  <c r="BL79" i="8"/>
  <c r="BL85" i="8"/>
  <c r="BP79" i="8"/>
  <c r="BP85" i="8"/>
  <c r="BT79" i="8"/>
  <c r="BT85" i="8"/>
  <c r="BX79" i="8"/>
  <c r="BX85" i="8"/>
  <c r="CB79" i="8"/>
  <c r="CB85" i="8"/>
  <c r="CF79" i="8"/>
  <c r="CF85" i="8"/>
  <c r="CJ79" i="8"/>
  <c r="CJ85" i="8"/>
  <c r="CN79" i="8"/>
  <c r="CN85" i="8"/>
  <c r="CR79" i="8"/>
  <c r="CR85" i="8"/>
  <c r="CV79" i="8"/>
  <c r="CV85" i="8"/>
  <c r="AC44" i="8"/>
  <c r="AC42" i="8"/>
  <c r="AC43" i="8"/>
  <c r="AG43" i="8"/>
  <c r="AG44" i="8"/>
  <c r="AG42" i="8"/>
  <c r="AK44" i="8"/>
  <c r="AK42" i="8"/>
  <c r="AK43" i="8"/>
  <c r="AO44" i="8"/>
  <c r="AO42" i="8"/>
  <c r="AO43" i="8"/>
  <c r="AS44" i="8"/>
  <c r="AS42" i="8"/>
  <c r="AS43" i="8"/>
  <c r="AW44" i="8"/>
  <c r="AW42" i="8"/>
  <c r="AW43" i="8"/>
  <c r="BA44" i="8"/>
  <c r="BA42" i="8"/>
  <c r="BA43" i="8"/>
  <c r="BE44" i="8"/>
  <c r="BE42" i="8"/>
  <c r="BE43" i="8"/>
  <c r="BI44" i="8"/>
  <c r="BI42" i="8"/>
  <c r="BI43" i="8"/>
  <c r="BM44" i="8"/>
  <c r="BM42" i="8"/>
  <c r="BM43" i="8"/>
  <c r="BQ44" i="8"/>
  <c r="BQ42" i="8"/>
  <c r="BQ43" i="8"/>
  <c r="BU44" i="8"/>
  <c r="BU42" i="8"/>
  <c r="BU43" i="8"/>
  <c r="BY44" i="8"/>
  <c r="BY42" i="8"/>
  <c r="BY43" i="8"/>
  <c r="CC44" i="8"/>
  <c r="CC42" i="8"/>
  <c r="CC43" i="8"/>
  <c r="CG44" i="8"/>
  <c r="CG42" i="8"/>
  <c r="CG43" i="8"/>
  <c r="CK44" i="8"/>
  <c r="CK42" i="8"/>
  <c r="CK43" i="8"/>
  <c r="CO44" i="8"/>
  <c r="CO42" i="8"/>
  <c r="CO43" i="8"/>
  <c r="CS44" i="8"/>
  <c r="CS42" i="8"/>
  <c r="CS43" i="8"/>
  <c r="CW44" i="8"/>
  <c r="CW42" i="8"/>
  <c r="CW43" i="8"/>
  <c r="AD44" i="8"/>
  <c r="AD42" i="8"/>
  <c r="AD43" i="8"/>
  <c r="AH44" i="8"/>
  <c r="AH42" i="8"/>
  <c r="AH43" i="8"/>
  <c r="AL44" i="8"/>
  <c r="AL42" i="8"/>
  <c r="AL43" i="8"/>
  <c r="AP44" i="8"/>
  <c r="AP42" i="8"/>
  <c r="AP43" i="8"/>
  <c r="AT44" i="8"/>
  <c r="AT42" i="8"/>
  <c r="AT43" i="8"/>
  <c r="AX44" i="8"/>
  <c r="AX42" i="8"/>
  <c r="AX43" i="8"/>
  <c r="BB44" i="8"/>
  <c r="BB42" i="8"/>
  <c r="BB43" i="8"/>
  <c r="BF44" i="8"/>
  <c r="BF42" i="8"/>
  <c r="BF43" i="8"/>
  <c r="BJ44" i="8"/>
  <c r="BJ42" i="8"/>
  <c r="BJ43" i="8"/>
  <c r="BN44" i="8"/>
  <c r="BN42" i="8"/>
  <c r="BN43" i="8"/>
  <c r="BR44" i="8"/>
  <c r="BR42" i="8"/>
  <c r="BR43" i="8"/>
  <c r="BV44" i="8"/>
  <c r="BV42" i="8"/>
  <c r="BV43" i="8"/>
  <c r="BZ44" i="8"/>
  <c r="BZ42" i="8"/>
  <c r="BZ43" i="8"/>
  <c r="CD44" i="8"/>
  <c r="CD42" i="8"/>
  <c r="CD43" i="8"/>
  <c r="CH44" i="8"/>
  <c r="CH42" i="8"/>
  <c r="CH43" i="8"/>
  <c r="CL44" i="8"/>
  <c r="CL42" i="8"/>
  <c r="CL43" i="8"/>
  <c r="CP44" i="8"/>
  <c r="CP42" i="8"/>
  <c r="CP43" i="8"/>
  <c r="CT44" i="8"/>
  <c r="CT42" i="8"/>
  <c r="CT43" i="8"/>
  <c r="CX44" i="8"/>
  <c r="CX42" i="8"/>
  <c r="CX43" i="8"/>
  <c r="C44" i="8"/>
  <c r="AE44" i="8"/>
  <c r="AE42" i="8"/>
  <c r="AE43" i="8"/>
  <c r="AI44" i="8"/>
  <c r="AI42" i="8"/>
  <c r="AI43" i="8"/>
  <c r="AM44" i="8"/>
  <c r="AM42" i="8"/>
  <c r="AM43" i="8"/>
  <c r="AQ44" i="8"/>
  <c r="AQ42" i="8"/>
  <c r="AQ43" i="8"/>
  <c r="AU44" i="8"/>
  <c r="AU42" i="8"/>
  <c r="AU43" i="8"/>
  <c r="AY44" i="8"/>
  <c r="AY42" i="8"/>
  <c r="AY43" i="8"/>
  <c r="BC44" i="8"/>
  <c r="BC42" i="8"/>
  <c r="BC43" i="8"/>
  <c r="BG44" i="8"/>
  <c r="BG42" i="8"/>
  <c r="BG43" i="8"/>
  <c r="BK44" i="8"/>
  <c r="BK42" i="8"/>
  <c r="BK43" i="8"/>
  <c r="BO44" i="8"/>
  <c r="BO42" i="8"/>
  <c r="BO43" i="8"/>
  <c r="BS44" i="8"/>
  <c r="BS42" i="8"/>
  <c r="BS43" i="8"/>
  <c r="BW44" i="8"/>
  <c r="BW42" i="8"/>
  <c r="BW43" i="8"/>
  <c r="CA44" i="8"/>
  <c r="CA42" i="8"/>
  <c r="CA43" i="8"/>
  <c r="CE44" i="8"/>
  <c r="CE42" i="8"/>
  <c r="CE43" i="8"/>
  <c r="CI44" i="8"/>
  <c r="CI42" i="8"/>
  <c r="CI43" i="8"/>
  <c r="CM44" i="8"/>
  <c r="CM42" i="8"/>
  <c r="CM43" i="8"/>
  <c r="CQ44" i="8"/>
  <c r="CQ42" i="8"/>
  <c r="CQ43" i="8"/>
  <c r="CU44" i="8"/>
  <c r="CU42" i="8"/>
  <c r="CU43" i="8"/>
  <c r="D44" i="8"/>
  <c r="AB44" i="8"/>
  <c r="AB42" i="8"/>
  <c r="AB43" i="8"/>
  <c r="AF44" i="8"/>
  <c r="AF42" i="8"/>
  <c r="AF43" i="8"/>
  <c r="AJ44" i="8"/>
  <c r="AJ42" i="8"/>
  <c r="AJ43" i="8"/>
  <c r="AN44" i="8"/>
  <c r="AN42" i="8"/>
  <c r="AN43" i="8"/>
  <c r="AR44" i="8"/>
  <c r="AR42" i="8"/>
  <c r="AR43" i="8"/>
  <c r="AV44" i="8"/>
  <c r="AV42" i="8"/>
  <c r="AV43" i="8"/>
  <c r="AZ44" i="8"/>
  <c r="AZ42" i="8"/>
  <c r="AZ43" i="8"/>
  <c r="BD44" i="8"/>
  <c r="BD42" i="8"/>
  <c r="BD43" i="8"/>
  <c r="BH44" i="8"/>
  <c r="BH42" i="8"/>
  <c r="BH43" i="8"/>
  <c r="BL44" i="8"/>
  <c r="BL42" i="8"/>
  <c r="BL43" i="8"/>
  <c r="BP44" i="8"/>
  <c r="BP42" i="8"/>
  <c r="BP43" i="8"/>
  <c r="BT44" i="8"/>
  <c r="BT42" i="8"/>
  <c r="BT43" i="8"/>
  <c r="BX44" i="8"/>
  <c r="BX42" i="8"/>
  <c r="BX43" i="8"/>
  <c r="CB44" i="8"/>
  <c r="CB42" i="8"/>
  <c r="CB43" i="8"/>
  <c r="CF44" i="8"/>
  <c r="CF42" i="8"/>
  <c r="CF43" i="8"/>
  <c r="CJ44" i="8"/>
  <c r="CJ42" i="8"/>
  <c r="CJ43" i="8"/>
  <c r="CN44" i="8"/>
  <c r="CN42" i="8"/>
  <c r="CN43" i="8"/>
  <c r="CR44" i="8"/>
  <c r="CR42" i="8"/>
  <c r="CR43" i="8"/>
  <c r="CV44" i="8"/>
  <c r="CV42" i="8"/>
  <c r="CV43" i="8"/>
  <c r="AD27" i="8"/>
  <c r="AH27" i="8"/>
  <c r="AL27" i="8"/>
  <c r="AP27" i="8"/>
  <c r="AT27" i="8"/>
  <c r="AX27" i="8"/>
  <c r="BB27" i="8"/>
  <c r="BF27" i="8"/>
  <c r="BJ27" i="8"/>
  <c r="BN27" i="8"/>
  <c r="BR27" i="8"/>
  <c r="BV27" i="8"/>
  <c r="BZ27" i="8"/>
  <c r="CD27" i="8"/>
  <c r="CH27" i="8"/>
  <c r="CL27" i="8"/>
  <c r="CP27" i="8"/>
  <c r="CT27" i="8"/>
  <c r="CX27" i="8"/>
  <c r="AE27" i="8"/>
  <c r="AI27" i="8"/>
  <c r="AM27" i="8"/>
  <c r="AQ27" i="8"/>
  <c r="AU27" i="8"/>
  <c r="AY27" i="8"/>
  <c r="BC27" i="8"/>
  <c r="BG27" i="8"/>
  <c r="BK27" i="8"/>
  <c r="BO27" i="8"/>
  <c r="BS27" i="8"/>
  <c r="BW27" i="8"/>
  <c r="CA27" i="8"/>
  <c r="CE27" i="8"/>
  <c r="CI27" i="8"/>
  <c r="CM27" i="8"/>
  <c r="CQ27" i="8"/>
  <c r="CU27" i="8"/>
  <c r="AB27" i="8"/>
  <c r="AF27" i="8"/>
  <c r="AJ27" i="8"/>
  <c r="AN27" i="8"/>
  <c r="AR27" i="8"/>
  <c r="AV27" i="8"/>
  <c r="AZ27" i="8"/>
  <c r="BD27" i="8"/>
  <c r="BH27" i="8"/>
  <c r="BL27" i="8"/>
  <c r="BP27" i="8"/>
  <c r="BT27" i="8"/>
  <c r="BX27" i="8"/>
  <c r="CB27" i="8"/>
  <c r="CF27" i="8"/>
  <c r="CJ27" i="8"/>
  <c r="CN27" i="8"/>
  <c r="CR27" i="8"/>
  <c r="CV27" i="8"/>
  <c r="AC27" i="8"/>
  <c r="AG27" i="8"/>
  <c r="AK27" i="8"/>
  <c r="AO27" i="8"/>
  <c r="AS27" i="8"/>
  <c r="AW27" i="8"/>
  <c r="BA27" i="8"/>
  <c r="BE27" i="8"/>
  <c r="BI27" i="8"/>
  <c r="BM27" i="8"/>
  <c r="BQ27" i="8"/>
  <c r="BU27" i="8"/>
  <c r="BY27" i="8"/>
  <c r="CC27" i="8"/>
  <c r="CG27" i="8"/>
  <c r="CK27" i="8"/>
  <c r="CO27" i="8"/>
  <c r="CS27" i="8"/>
  <c r="CW27" i="8"/>
  <c r="D25" i="8"/>
  <c r="D33" i="8" s="1"/>
  <c r="L25" i="8"/>
  <c r="L33" i="8" s="1"/>
  <c r="T25" i="8"/>
  <c r="T33" i="8" s="1"/>
  <c r="X25" i="8"/>
  <c r="X33" i="8" s="1"/>
  <c r="AB107" i="8"/>
  <c r="AB25" i="8"/>
  <c r="AF107" i="8"/>
  <c r="AF25" i="8"/>
  <c r="AJ25" i="8"/>
  <c r="AJ107" i="8"/>
  <c r="AN25" i="8"/>
  <c r="AN107" i="8"/>
  <c r="AR107" i="8"/>
  <c r="AR25" i="8"/>
  <c r="AV107" i="8"/>
  <c r="AV25" i="8"/>
  <c r="AZ25" i="8"/>
  <c r="AZ107" i="8"/>
  <c r="BD107" i="8"/>
  <c r="BD25" i="8"/>
  <c r="BH107" i="8"/>
  <c r="BH25" i="8"/>
  <c r="BL107" i="8"/>
  <c r="BL25" i="8"/>
  <c r="BP25" i="8"/>
  <c r="BP107" i="8"/>
  <c r="BT107" i="8"/>
  <c r="BT25" i="8"/>
  <c r="BX107" i="8"/>
  <c r="BX25" i="8"/>
  <c r="CB107" i="8"/>
  <c r="CB25" i="8"/>
  <c r="CF107" i="8"/>
  <c r="CF25" i="8"/>
  <c r="CJ107" i="8"/>
  <c r="CJ25" i="8"/>
  <c r="CN107" i="8"/>
  <c r="CN25" i="8"/>
  <c r="CR107" i="8"/>
  <c r="CR25" i="8"/>
  <c r="CV107" i="8"/>
  <c r="CV25" i="8"/>
  <c r="M25" i="8"/>
  <c r="M33" i="8" s="1"/>
  <c r="U25" i="8"/>
  <c r="U33" i="8" s="1"/>
  <c r="Y25" i="8"/>
  <c r="Y33" i="8" s="1"/>
  <c r="AC25" i="8"/>
  <c r="AC107" i="8"/>
  <c r="AG25" i="8"/>
  <c r="AG107" i="8"/>
  <c r="AK25" i="8"/>
  <c r="AK107" i="8"/>
  <c r="AO25" i="8"/>
  <c r="AO107" i="8"/>
  <c r="AS25" i="8"/>
  <c r="AS107" i="8"/>
  <c r="AW25" i="8"/>
  <c r="AW107" i="8"/>
  <c r="BA25" i="8"/>
  <c r="BA107" i="8"/>
  <c r="BE25" i="8"/>
  <c r="BE107" i="8"/>
  <c r="BI25" i="8"/>
  <c r="BI107" i="8"/>
  <c r="BM25" i="8"/>
  <c r="BM107" i="8"/>
  <c r="BQ25" i="8"/>
  <c r="BQ107" i="8"/>
  <c r="BU25" i="8"/>
  <c r="BU107" i="8"/>
  <c r="BY25" i="8"/>
  <c r="BY107" i="8"/>
  <c r="CC25" i="8"/>
  <c r="CC107" i="8"/>
  <c r="CG25" i="8"/>
  <c r="CG107" i="8"/>
  <c r="CK25" i="8"/>
  <c r="CK107" i="8"/>
  <c r="CO25" i="8"/>
  <c r="CO107" i="8"/>
  <c r="CS25" i="8"/>
  <c r="CS107" i="8"/>
  <c r="CW25" i="8"/>
  <c r="CW107" i="8"/>
  <c r="Z25" i="8"/>
  <c r="Z33" i="8" s="1"/>
  <c r="AD107" i="8"/>
  <c r="AD25" i="8"/>
  <c r="AH107" i="8"/>
  <c r="AH25" i="8"/>
  <c r="AL107" i="8"/>
  <c r="AL25" i="8"/>
  <c r="AP107" i="8"/>
  <c r="AP25" i="8"/>
  <c r="AT107" i="8"/>
  <c r="AT25" i="8"/>
  <c r="AX107" i="8"/>
  <c r="AX25" i="8"/>
  <c r="BB107" i="8"/>
  <c r="BB25" i="8"/>
  <c r="BF25" i="8"/>
  <c r="BF107" i="8"/>
  <c r="BJ25" i="8"/>
  <c r="BJ107" i="8"/>
  <c r="BN107" i="8"/>
  <c r="BN25" i="8"/>
  <c r="BR107" i="8"/>
  <c r="BR25" i="8"/>
  <c r="BV25" i="8"/>
  <c r="BV107" i="8"/>
  <c r="BZ25" i="8"/>
  <c r="BZ107" i="8"/>
  <c r="CD107" i="8"/>
  <c r="CD25" i="8"/>
  <c r="CH107" i="8"/>
  <c r="CH25" i="8"/>
  <c r="CL25" i="8"/>
  <c r="CL107" i="8"/>
  <c r="CP107" i="8"/>
  <c r="CP25" i="8"/>
  <c r="CT107" i="8"/>
  <c r="CT25" i="8"/>
  <c r="CX107" i="8"/>
  <c r="CX25" i="8"/>
  <c r="AA25" i="8"/>
  <c r="AA33" i="8" s="1"/>
  <c r="AE107" i="8"/>
  <c r="AE25" i="8"/>
  <c r="AI107" i="8"/>
  <c r="AI25" i="8"/>
  <c r="AM107" i="8"/>
  <c r="AM25" i="8"/>
  <c r="AQ107" i="8"/>
  <c r="AQ25" i="8"/>
  <c r="AU25" i="8"/>
  <c r="AU107" i="8"/>
  <c r="AY107" i="8"/>
  <c r="AY25" i="8"/>
  <c r="BC107" i="8"/>
  <c r="BC25" i="8"/>
  <c r="BG107" i="8"/>
  <c r="BG25" i="8"/>
  <c r="BK107" i="8"/>
  <c r="BK25" i="8"/>
  <c r="BO107" i="8"/>
  <c r="BO25" i="8"/>
  <c r="BS107" i="8"/>
  <c r="BS25" i="8"/>
  <c r="BW107" i="8"/>
  <c r="BW25" i="8"/>
  <c r="CA25" i="8"/>
  <c r="CA107" i="8"/>
  <c r="CE107" i="8"/>
  <c r="CE25" i="8"/>
  <c r="CI107" i="8"/>
  <c r="CI25" i="8"/>
  <c r="CM107" i="8"/>
  <c r="CM25" i="8"/>
  <c r="CQ25" i="8"/>
  <c r="CQ107" i="8"/>
  <c r="CU25" i="8"/>
  <c r="CU107" i="8"/>
  <c r="G25" i="8"/>
  <c r="G33" i="8" s="1"/>
  <c r="K25" i="8"/>
  <c r="K33" i="8" s="1"/>
  <c r="O25" i="8"/>
  <c r="O33" i="8" s="1"/>
  <c r="S25" i="8"/>
  <c r="S33" i="8" s="1"/>
  <c r="E25" i="8"/>
  <c r="E33" i="8" s="1"/>
  <c r="I25" i="8"/>
  <c r="I33" i="8" s="1"/>
  <c r="Q25" i="8"/>
  <c r="Q33" i="8" s="1"/>
  <c r="F25" i="8"/>
  <c r="F33" i="8" s="1"/>
  <c r="J25" i="8"/>
  <c r="J33" i="8" s="1"/>
  <c r="AX45" i="8"/>
  <c r="CN45" i="8"/>
  <c r="CV45" i="8"/>
  <c r="H22" i="8"/>
  <c r="H20" i="8"/>
  <c r="H23" i="8"/>
  <c r="P22" i="8"/>
  <c r="P20" i="8"/>
  <c r="P23" i="8"/>
  <c r="X23" i="8"/>
  <c r="X22" i="8"/>
  <c r="X20" i="8"/>
  <c r="AF23" i="8"/>
  <c r="AF22" i="8"/>
  <c r="AF20" i="8"/>
  <c r="AN23" i="8"/>
  <c r="AN22" i="8"/>
  <c r="AN20" i="8"/>
  <c r="AV23" i="8"/>
  <c r="AV22" i="8"/>
  <c r="AV20" i="8"/>
  <c r="BD23" i="8"/>
  <c r="BD22" i="8"/>
  <c r="BD20" i="8"/>
  <c r="BL23" i="8"/>
  <c r="BL22" i="8"/>
  <c r="BL20" i="8"/>
  <c r="BT23" i="8"/>
  <c r="BT22" i="8"/>
  <c r="BT20" i="8"/>
  <c r="CB23" i="8"/>
  <c r="CB22" i="8"/>
  <c r="CB20" i="8"/>
  <c r="CJ23" i="8"/>
  <c r="CJ22" i="8"/>
  <c r="CJ20" i="8"/>
  <c r="CN23" i="8"/>
  <c r="CN22" i="8"/>
  <c r="CN20" i="8"/>
  <c r="D22" i="8"/>
  <c r="D20" i="8"/>
  <c r="D23" i="8"/>
  <c r="L22" i="8"/>
  <c r="L20" i="8"/>
  <c r="L23" i="8"/>
  <c r="T22" i="8"/>
  <c r="T20" i="8"/>
  <c r="T23" i="8"/>
  <c r="AB23" i="8"/>
  <c r="AB22" i="8"/>
  <c r="AB20" i="8"/>
  <c r="AJ23" i="8"/>
  <c r="AJ22" i="8"/>
  <c r="AJ20" i="8"/>
  <c r="AR23" i="8"/>
  <c r="AR22" i="8"/>
  <c r="AR20" i="8"/>
  <c r="AZ23" i="8"/>
  <c r="AZ22" i="8"/>
  <c r="AZ20" i="8"/>
  <c r="BH23" i="8"/>
  <c r="BH22" i="8"/>
  <c r="BH20" i="8"/>
  <c r="BP23" i="8"/>
  <c r="BP22" i="8"/>
  <c r="BP20" i="8"/>
  <c r="BX23" i="8"/>
  <c r="BX22" i="8"/>
  <c r="BX20" i="8"/>
  <c r="CF23" i="8"/>
  <c r="CF22" i="8"/>
  <c r="CF20" i="8"/>
  <c r="CR23" i="8"/>
  <c r="CR22" i="8"/>
  <c r="CR20" i="8"/>
  <c r="CR45" i="8"/>
  <c r="BX45" i="8"/>
  <c r="E23" i="8"/>
  <c r="E22" i="8"/>
  <c r="E20" i="8"/>
  <c r="I23" i="8"/>
  <c r="I22" i="8"/>
  <c r="I20" i="8"/>
  <c r="M23" i="8"/>
  <c r="M20" i="8"/>
  <c r="M22" i="8"/>
  <c r="Q23" i="8"/>
  <c r="Q22" i="8"/>
  <c r="Q20" i="8"/>
  <c r="U23" i="8"/>
  <c r="U22" i="8"/>
  <c r="U20" i="8"/>
  <c r="Y22" i="8"/>
  <c r="Y20" i="8"/>
  <c r="Y23" i="8"/>
  <c r="AC23" i="8"/>
  <c r="AC22" i="8"/>
  <c r="AC20" i="8"/>
  <c r="AG23" i="8"/>
  <c r="AG22" i="8"/>
  <c r="AG20" i="8"/>
  <c r="AK23" i="8"/>
  <c r="AK22" i="8"/>
  <c r="AK20" i="8"/>
  <c r="AO22" i="8"/>
  <c r="AO20" i="8"/>
  <c r="AO23" i="8"/>
  <c r="AS23" i="8"/>
  <c r="AS22" i="8"/>
  <c r="AS20" i="8"/>
  <c r="AW23" i="8"/>
  <c r="AW22" i="8"/>
  <c r="AW20" i="8"/>
  <c r="BA23" i="8"/>
  <c r="BA22" i="8"/>
  <c r="BA20" i="8"/>
  <c r="BE23" i="8"/>
  <c r="BE22" i="8"/>
  <c r="BE20" i="8"/>
  <c r="BI23" i="8"/>
  <c r="BI22" i="8"/>
  <c r="BI20" i="8"/>
  <c r="BM23" i="8"/>
  <c r="BM22" i="8"/>
  <c r="BM20" i="8"/>
  <c r="BQ23" i="8"/>
  <c r="BQ22" i="8"/>
  <c r="BQ20" i="8"/>
  <c r="BU22" i="8"/>
  <c r="BU20" i="8"/>
  <c r="BU23" i="8"/>
  <c r="BY23" i="8"/>
  <c r="BY20" i="8"/>
  <c r="BY22" i="8"/>
  <c r="CC23" i="8"/>
  <c r="CC22" i="8"/>
  <c r="CC20" i="8"/>
  <c r="CG23" i="8"/>
  <c r="CG22" i="8"/>
  <c r="CG20" i="8"/>
  <c r="CK22" i="8"/>
  <c r="CK20" i="8"/>
  <c r="CK23" i="8"/>
  <c r="CO23" i="8"/>
  <c r="CO22" i="8"/>
  <c r="CO20" i="8"/>
  <c r="CS23" i="8"/>
  <c r="CS22" i="8"/>
  <c r="CS20" i="8"/>
  <c r="F23" i="8"/>
  <c r="F22" i="8"/>
  <c r="F20" i="8"/>
  <c r="J23" i="8"/>
  <c r="J22" i="8"/>
  <c r="J20" i="8"/>
  <c r="N23" i="8"/>
  <c r="N22" i="8"/>
  <c r="N20" i="8"/>
  <c r="R23" i="8"/>
  <c r="R22" i="8"/>
  <c r="R20" i="8"/>
  <c r="V23" i="8"/>
  <c r="V22" i="8"/>
  <c r="V20" i="8"/>
  <c r="Z23" i="8"/>
  <c r="Z22" i="8"/>
  <c r="Z20" i="8"/>
  <c r="AD22" i="8"/>
  <c r="AD20" i="8"/>
  <c r="AD23" i="8"/>
  <c r="AH23" i="8"/>
  <c r="AH22" i="8"/>
  <c r="AH20" i="8"/>
  <c r="AL23" i="8"/>
  <c r="AL22" i="8"/>
  <c r="AL20" i="8"/>
  <c r="AP23" i="8"/>
  <c r="AP22" i="8"/>
  <c r="AP20" i="8"/>
  <c r="AT22" i="8"/>
  <c r="AT20" i="8"/>
  <c r="AT23" i="8"/>
  <c r="AX23" i="8"/>
  <c r="AX22" i="8"/>
  <c r="AX20" i="8"/>
  <c r="BB23" i="8"/>
  <c r="BB22" i="8"/>
  <c r="BB20" i="8"/>
  <c r="BF23" i="8"/>
  <c r="BF22" i="8"/>
  <c r="BF20" i="8"/>
  <c r="BJ22" i="8"/>
  <c r="BJ20" i="8"/>
  <c r="BJ23" i="8"/>
  <c r="BN23" i="8"/>
  <c r="BN20" i="8"/>
  <c r="BN22" i="8"/>
  <c r="BR23" i="8"/>
  <c r="BR22" i="8"/>
  <c r="BR20" i="8"/>
  <c r="BV23" i="8"/>
  <c r="BV22" i="8"/>
  <c r="BV20" i="8"/>
  <c r="BZ23" i="8"/>
  <c r="BZ22" i="8"/>
  <c r="BZ20" i="8"/>
  <c r="CD23" i="8"/>
  <c r="CD22" i="8"/>
  <c r="CD20" i="8"/>
  <c r="CH23" i="8"/>
  <c r="CH22" i="8"/>
  <c r="CH20" i="8"/>
  <c r="CL23" i="8"/>
  <c r="CL22" i="8"/>
  <c r="CL20" i="8"/>
  <c r="CP20" i="8"/>
  <c r="CP23" i="8"/>
  <c r="CP22" i="8"/>
  <c r="CT23" i="8"/>
  <c r="CT22" i="8"/>
  <c r="CT20" i="8"/>
  <c r="BR45" i="8"/>
  <c r="C23" i="8"/>
  <c r="C22" i="8"/>
  <c r="C20" i="8"/>
  <c r="G23" i="8"/>
  <c r="G22" i="8"/>
  <c r="G20" i="8"/>
  <c r="K23" i="8"/>
  <c r="K22" i="8"/>
  <c r="K20" i="8"/>
  <c r="O23" i="8"/>
  <c r="O22" i="8"/>
  <c r="O20" i="8"/>
  <c r="S23" i="8"/>
  <c r="S22" i="8"/>
  <c r="S20" i="8"/>
  <c r="W23" i="8"/>
  <c r="W20" i="8"/>
  <c r="W22" i="8"/>
  <c r="AA23" i="8"/>
  <c r="AA22" i="8"/>
  <c r="AA20" i="8"/>
  <c r="AE23" i="8"/>
  <c r="AE22" i="8"/>
  <c r="AE20" i="8"/>
  <c r="AI23" i="8"/>
  <c r="AI22" i="8"/>
  <c r="AI20" i="8"/>
  <c r="AM23" i="8"/>
  <c r="AM22" i="8"/>
  <c r="AM20" i="8"/>
  <c r="AQ23" i="8"/>
  <c r="AQ22" i="8"/>
  <c r="AQ20" i="8"/>
  <c r="AU23" i="8"/>
  <c r="AU22" i="8"/>
  <c r="AU20" i="8"/>
  <c r="AY22" i="8"/>
  <c r="AY20" i="8"/>
  <c r="AY23" i="8"/>
  <c r="BC23" i="8"/>
  <c r="BC22" i="8"/>
  <c r="BC20" i="8"/>
  <c r="BG23" i="8"/>
  <c r="BG22" i="8"/>
  <c r="BG20" i="8"/>
  <c r="BK23" i="8"/>
  <c r="BK22" i="8"/>
  <c r="BK20" i="8"/>
  <c r="BO22" i="8"/>
  <c r="BO20" i="8"/>
  <c r="BO23" i="8"/>
  <c r="BS23" i="8"/>
  <c r="BS22" i="8"/>
  <c r="BS20" i="8"/>
  <c r="BW23" i="8"/>
  <c r="BW22" i="8"/>
  <c r="BW20" i="8"/>
  <c r="CA23" i="8"/>
  <c r="CA22" i="8"/>
  <c r="CA20" i="8"/>
  <c r="CE22" i="8"/>
  <c r="CE20" i="8"/>
  <c r="CE23" i="8"/>
  <c r="CI23" i="8"/>
  <c r="CI20" i="8"/>
  <c r="CI22" i="8"/>
  <c r="CM23" i="8"/>
  <c r="CM22" i="8"/>
  <c r="CM20" i="8"/>
  <c r="CQ23" i="8"/>
  <c r="CQ22" i="8"/>
  <c r="CQ20" i="8"/>
  <c r="CU23" i="8"/>
  <c r="CU22" i="8"/>
  <c r="CU20" i="8"/>
  <c r="CV22" i="8"/>
  <c r="CV20" i="8"/>
  <c r="CV23" i="8"/>
  <c r="CW22" i="8"/>
  <c r="CW20" i="8"/>
  <c r="CW23" i="8"/>
  <c r="CX22" i="8"/>
  <c r="CX20" i="8"/>
  <c r="CX23" i="8"/>
  <c r="BG45" i="8"/>
  <c r="BN45" i="8"/>
  <c r="BJ45" i="8"/>
  <c r="BF45" i="8"/>
  <c r="CW77" i="8"/>
  <c r="CW95" i="8"/>
  <c r="CW97" i="8"/>
  <c r="AJ77" i="8"/>
  <c r="AJ97" i="8"/>
  <c r="AJ95" i="8"/>
  <c r="AN97" i="8"/>
  <c r="AN77" i="8"/>
  <c r="AN95" i="8"/>
  <c r="AR77" i="8"/>
  <c r="AR97" i="8"/>
  <c r="AR95" i="8"/>
  <c r="AV77" i="8"/>
  <c r="AV97" i="8"/>
  <c r="AV95" i="8"/>
  <c r="AZ77" i="8"/>
  <c r="AZ97" i="8"/>
  <c r="AZ95" i="8"/>
  <c r="BD77" i="8"/>
  <c r="BD97" i="8"/>
  <c r="BD95" i="8"/>
  <c r="BH77" i="8"/>
  <c r="BH97" i="8"/>
  <c r="BH95" i="8"/>
  <c r="BL77" i="8"/>
  <c r="BL97" i="8"/>
  <c r="BL95" i="8"/>
  <c r="BP77" i="8"/>
  <c r="BP97" i="8"/>
  <c r="BP95" i="8"/>
  <c r="BT77" i="8"/>
  <c r="BT97" i="8"/>
  <c r="BT95" i="8"/>
  <c r="BX77" i="8"/>
  <c r="BX97" i="8"/>
  <c r="BX95" i="8"/>
  <c r="CB77" i="8"/>
  <c r="CB97" i="8"/>
  <c r="CB95" i="8"/>
  <c r="CF77" i="8"/>
  <c r="CF97" i="8"/>
  <c r="CF95" i="8"/>
  <c r="CJ77" i="8"/>
  <c r="CJ97" i="8"/>
  <c r="CJ95" i="8"/>
  <c r="CN77" i="8"/>
  <c r="CN97" i="8"/>
  <c r="CN95" i="8"/>
  <c r="CR97" i="8"/>
  <c r="CR77" i="8"/>
  <c r="CR95" i="8"/>
  <c r="CV77" i="8"/>
  <c r="CV97" i="8"/>
  <c r="CV95" i="8"/>
  <c r="AH97" i="8"/>
  <c r="AH95" i="8"/>
  <c r="AH77" i="8"/>
  <c r="AL97" i="8"/>
  <c r="AL95" i="8"/>
  <c r="AL77" i="8"/>
  <c r="AP97" i="8"/>
  <c r="AP95" i="8"/>
  <c r="AP77" i="8"/>
  <c r="AT97" i="8"/>
  <c r="AT95" i="8"/>
  <c r="AT77" i="8"/>
  <c r="AX97" i="8"/>
  <c r="AX95" i="8"/>
  <c r="AX77" i="8"/>
  <c r="BB97" i="8"/>
  <c r="BB95" i="8"/>
  <c r="BB77" i="8"/>
  <c r="BF97" i="8"/>
  <c r="BF95" i="8"/>
  <c r="BF77" i="8"/>
  <c r="BJ97" i="8"/>
  <c r="BJ95" i="8"/>
  <c r="BJ77" i="8"/>
  <c r="BN97" i="8"/>
  <c r="BN95" i="8"/>
  <c r="BN77" i="8"/>
  <c r="BR97" i="8"/>
  <c r="BR95" i="8"/>
  <c r="BR77" i="8"/>
  <c r="BV97" i="8"/>
  <c r="BV95" i="8"/>
  <c r="BV77" i="8"/>
  <c r="BZ97" i="8"/>
  <c r="BZ95" i="8"/>
  <c r="BZ77" i="8"/>
  <c r="CD97" i="8"/>
  <c r="CD95" i="8"/>
  <c r="CD77" i="8"/>
  <c r="CH97" i="8"/>
  <c r="CH95" i="8"/>
  <c r="CH77" i="8"/>
  <c r="CL97" i="8"/>
  <c r="CL95" i="8"/>
  <c r="CL77" i="8"/>
  <c r="CP97" i="8"/>
  <c r="CP95" i="8"/>
  <c r="CP77" i="8"/>
  <c r="CT97" i="8"/>
  <c r="CT95" i="8"/>
  <c r="CT77" i="8"/>
  <c r="CX97" i="8"/>
  <c r="CX95" i="8"/>
  <c r="CX77" i="8"/>
  <c r="AG77" i="8"/>
  <c r="AG97" i="8"/>
  <c r="AG95" i="8"/>
  <c r="AK77" i="8"/>
  <c r="AK97" i="8"/>
  <c r="AK95" i="8"/>
  <c r="AO77" i="8"/>
  <c r="AO97" i="8"/>
  <c r="AO95" i="8"/>
  <c r="AS77" i="8"/>
  <c r="AS97" i="8"/>
  <c r="AS95" i="8"/>
  <c r="AW77" i="8"/>
  <c r="AW97" i="8"/>
  <c r="AW95" i="8"/>
  <c r="BA77" i="8"/>
  <c r="BA97" i="8"/>
  <c r="BA95" i="8"/>
  <c r="BE77" i="8"/>
  <c r="BE95" i="8"/>
  <c r="BE97" i="8"/>
  <c r="BI77" i="8"/>
  <c r="BI97" i="8"/>
  <c r="BI95" i="8"/>
  <c r="BM45" i="8"/>
  <c r="BM77" i="8"/>
  <c r="BM95" i="8"/>
  <c r="BM97" i="8"/>
  <c r="BQ77" i="8"/>
  <c r="BQ97" i="8"/>
  <c r="BQ95" i="8"/>
  <c r="BU77" i="8"/>
  <c r="BU95" i="8"/>
  <c r="BU97" i="8"/>
  <c r="BY77" i="8"/>
  <c r="BY97" i="8"/>
  <c r="BY95" i="8"/>
  <c r="CC77" i="8"/>
  <c r="CC95" i="8"/>
  <c r="CC97" i="8"/>
  <c r="CG77" i="8"/>
  <c r="CG97" i="8"/>
  <c r="CG95" i="8"/>
  <c r="CK77" i="8"/>
  <c r="CK95" i="8"/>
  <c r="CK97" i="8"/>
  <c r="CO77" i="8"/>
  <c r="CO97" i="8"/>
  <c r="CO95" i="8"/>
  <c r="CS77" i="8"/>
  <c r="CS95" i="8"/>
  <c r="CS97" i="8"/>
  <c r="AI95" i="8"/>
  <c r="AI97" i="8"/>
  <c r="AI77" i="8"/>
  <c r="AM95" i="8"/>
  <c r="AM97" i="8"/>
  <c r="AM77" i="8"/>
  <c r="AQ95" i="8"/>
  <c r="AQ77" i="8"/>
  <c r="AQ97" i="8"/>
  <c r="AU95" i="8"/>
  <c r="AU97" i="8"/>
  <c r="AU77" i="8"/>
  <c r="AY95" i="8"/>
  <c r="AY97" i="8"/>
  <c r="AY77" i="8"/>
  <c r="BC95" i="8"/>
  <c r="BC97" i="8"/>
  <c r="BC77" i="8"/>
  <c r="BG95" i="8"/>
  <c r="BG77" i="8"/>
  <c r="BG97" i="8"/>
  <c r="BK95" i="8"/>
  <c r="BK97" i="8"/>
  <c r="BK77" i="8"/>
  <c r="BO95" i="8"/>
  <c r="BO97" i="8"/>
  <c r="BO77" i="8"/>
  <c r="BS95" i="8"/>
  <c r="BS97" i="8"/>
  <c r="BS77" i="8"/>
  <c r="BW95" i="8"/>
  <c r="BW77" i="8"/>
  <c r="BW97" i="8"/>
  <c r="CA95" i="8"/>
  <c r="CA97" i="8"/>
  <c r="CA77" i="8"/>
  <c r="CE95" i="8"/>
  <c r="CE97" i="8"/>
  <c r="CE77" i="8"/>
  <c r="CI95" i="8"/>
  <c r="CI97" i="8"/>
  <c r="CI77" i="8"/>
  <c r="CM95" i="8"/>
  <c r="CM77" i="8"/>
  <c r="CM97" i="8"/>
  <c r="CQ95" i="8"/>
  <c r="CQ97" i="8"/>
  <c r="CQ77" i="8"/>
  <c r="CU95" i="8"/>
  <c r="CU97" i="8"/>
  <c r="CU77" i="8"/>
  <c r="AJ47" i="8"/>
  <c r="AN47" i="8"/>
  <c r="AR47" i="8"/>
  <c r="AV47" i="8"/>
  <c r="AZ47" i="8"/>
  <c r="BD47" i="8"/>
  <c r="BH47" i="8"/>
  <c r="BL47" i="8"/>
  <c r="BP47" i="8"/>
  <c r="BT47" i="8"/>
  <c r="BX47" i="8"/>
  <c r="CB47" i="8"/>
  <c r="CF47" i="8"/>
  <c r="CJ47" i="8"/>
  <c r="CN47" i="8"/>
  <c r="CR47" i="8"/>
  <c r="CV47" i="8"/>
  <c r="AG47" i="8"/>
  <c r="AS47" i="8"/>
  <c r="BI47" i="8"/>
  <c r="BU47" i="8"/>
  <c r="BY47" i="8"/>
  <c r="CC47" i="8"/>
  <c r="CG47" i="8"/>
  <c r="CK47" i="8"/>
  <c r="CO47" i="8"/>
  <c r="CS47" i="8"/>
  <c r="CW47" i="8"/>
  <c r="BV47" i="8"/>
  <c r="CD47" i="8"/>
  <c r="CL47" i="8"/>
  <c r="CP47" i="8"/>
  <c r="CT47" i="8"/>
  <c r="CX47" i="8"/>
  <c r="AI47" i="8"/>
  <c r="AY47" i="8"/>
  <c r="BG47" i="8"/>
  <c r="BW47" i="8"/>
  <c r="CE47" i="8"/>
  <c r="CI47" i="8"/>
  <c r="CQ47" i="8"/>
  <c r="AL45" i="8"/>
  <c r="CG45" i="8"/>
  <c r="CS45" i="8"/>
  <c r="CK45" i="8"/>
  <c r="AQ47" i="8"/>
  <c r="CC45" i="8"/>
  <c r="BQ45" i="8"/>
  <c r="AH47" i="8"/>
  <c r="AH45" i="8"/>
  <c r="AL47" i="8"/>
  <c r="AP47" i="8"/>
  <c r="AP45" i="8"/>
  <c r="AT47" i="8"/>
  <c r="AT45" i="8"/>
  <c r="AX47" i="8"/>
  <c r="BB47" i="8"/>
  <c r="BF47" i="8"/>
  <c r="BJ47" i="8"/>
  <c r="BN47" i="8"/>
  <c r="BR47" i="8"/>
  <c r="BZ47" i="8"/>
  <c r="BZ45" i="8"/>
  <c r="CH47" i="8"/>
  <c r="AM47" i="8"/>
  <c r="AU47" i="8"/>
  <c r="BC47" i="8"/>
  <c r="BK47" i="8"/>
  <c r="BO45" i="8"/>
  <c r="BO47" i="8"/>
  <c r="BS47" i="8"/>
  <c r="CA47" i="8"/>
  <c r="CM47" i="8"/>
  <c r="AK47" i="8"/>
  <c r="AO47" i="8"/>
  <c r="AW47" i="8"/>
  <c r="BA47" i="8"/>
  <c r="BE47" i="8"/>
  <c r="BM47" i="8"/>
  <c r="BQ47" i="8"/>
  <c r="CU47" i="8"/>
  <c r="AJ78" i="8"/>
  <c r="AN78" i="8"/>
  <c r="AR78" i="8"/>
  <c r="AV78" i="8"/>
  <c r="AZ78" i="8"/>
  <c r="BD78" i="8"/>
  <c r="BH78" i="8"/>
  <c r="BL78" i="8"/>
  <c r="BP78" i="8"/>
  <c r="BT78" i="8"/>
  <c r="BX78" i="8"/>
  <c r="CB78" i="8"/>
  <c r="CF78" i="8"/>
  <c r="CJ78" i="8"/>
  <c r="CN78" i="8"/>
  <c r="CR78" i="8"/>
  <c r="AG78" i="8"/>
  <c r="AK78" i="8"/>
  <c r="AO78" i="8"/>
  <c r="AS78" i="8"/>
  <c r="AW78" i="8"/>
  <c r="BA78" i="8"/>
  <c r="BE78" i="8"/>
  <c r="BI78" i="8"/>
  <c r="BM78" i="8"/>
  <c r="BQ78" i="8"/>
  <c r="BU78" i="8"/>
  <c r="BY78" i="8"/>
  <c r="CC78" i="8"/>
  <c r="CG78" i="8"/>
  <c r="CK78" i="8"/>
  <c r="CO78" i="8"/>
  <c r="CS78" i="8"/>
  <c r="AH78" i="8"/>
  <c r="AL78" i="8"/>
  <c r="AP78" i="8"/>
  <c r="AT78" i="8"/>
  <c r="AX78" i="8"/>
  <c r="BB78" i="8"/>
  <c r="BF78" i="8"/>
  <c r="BJ78" i="8"/>
  <c r="BN78" i="8"/>
  <c r="BR78" i="8"/>
  <c r="BV78" i="8"/>
  <c r="BZ78" i="8"/>
  <c r="CD78" i="8"/>
  <c r="CH78" i="8"/>
  <c r="CL78" i="8"/>
  <c r="CP78" i="8"/>
  <c r="CT78" i="8"/>
  <c r="AI78" i="8"/>
  <c r="AM78" i="8"/>
  <c r="AQ78" i="8"/>
  <c r="AU78" i="8"/>
  <c r="AY78" i="8"/>
  <c r="BC78" i="8"/>
  <c r="BG78" i="8"/>
  <c r="BK78" i="8"/>
  <c r="BO78" i="8"/>
  <c r="BS78" i="8"/>
  <c r="BW78" i="8"/>
  <c r="CA78" i="8"/>
  <c r="CE78" i="8"/>
  <c r="CI78" i="8"/>
  <c r="CM78" i="8"/>
  <c r="CQ78" i="8"/>
  <c r="CV78" i="8"/>
  <c r="CW78" i="8"/>
  <c r="CX78" i="8"/>
  <c r="CU78" i="8"/>
  <c r="BE45" i="8"/>
  <c r="BS45" i="8"/>
  <c r="BI45" i="8"/>
  <c r="AK45" i="8"/>
  <c r="BC45" i="8"/>
  <c r="BA45" i="8"/>
  <c r="CM45" i="8"/>
  <c r="CE45" i="8"/>
  <c r="AW45" i="8"/>
  <c r="AB32" i="8"/>
  <c r="AF32" i="8"/>
  <c r="AJ33" i="8"/>
  <c r="AJ32" i="8"/>
  <c r="AN32" i="8"/>
  <c r="AN33" i="8"/>
  <c r="AR33" i="8"/>
  <c r="AR32" i="8"/>
  <c r="AV32" i="8"/>
  <c r="AV33" i="8"/>
  <c r="AZ33" i="8"/>
  <c r="AZ32" i="8"/>
  <c r="BD33" i="8"/>
  <c r="BD32" i="8"/>
  <c r="BH33" i="8"/>
  <c r="BH32" i="8"/>
  <c r="BL32" i="8"/>
  <c r="BL33" i="8"/>
  <c r="BP33" i="8"/>
  <c r="BP32" i="8"/>
  <c r="BT32" i="8"/>
  <c r="BT33" i="8"/>
  <c r="BX33" i="8"/>
  <c r="BX32" i="8"/>
  <c r="CB33" i="8"/>
  <c r="CB32" i="8"/>
  <c r="CF32" i="8"/>
  <c r="CF33" i="8"/>
  <c r="CJ32" i="8"/>
  <c r="CJ33" i="8"/>
  <c r="CN33" i="8"/>
  <c r="CN32" i="8"/>
  <c r="CR33" i="8"/>
  <c r="CR32" i="8"/>
  <c r="AC32" i="8"/>
  <c r="AG32" i="8"/>
  <c r="AG33" i="8"/>
  <c r="AK33" i="8"/>
  <c r="AK32" i="8"/>
  <c r="AO33" i="8"/>
  <c r="AO32" i="8"/>
  <c r="AS33" i="8"/>
  <c r="AS32" i="8"/>
  <c r="AW33" i="8"/>
  <c r="AW32" i="8"/>
  <c r="BA33" i="8"/>
  <c r="BA32" i="8"/>
  <c r="BE33" i="8"/>
  <c r="BE32" i="8"/>
  <c r="BI33" i="8"/>
  <c r="BI32" i="8"/>
  <c r="BM33" i="8"/>
  <c r="BM32" i="8"/>
  <c r="BQ33" i="8"/>
  <c r="BQ32" i="8"/>
  <c r="BU33" i="8"/>
  <c r="BU32" i="8"/>
  <c r="BY33" i="8"/>
  <c r="BY32" i="8"/>
  <c r="CC33" i="8"/>
  <c r="CC32" i="8"/>
  <c r="CG33" i="8"/>
  <c r="CG32" i="8"/>
  <c r="CK33" i="8"/>
  <c r="CK32" i="8"/>
  <c r="CO33" i="8"/>
  <c r="CO32" i="8"/>
  <c r="CS33" i="8"/>
  <c r="CS32" i="8"/>
  <c r="AD32" i="8"/>
  <c r="AH33" i="8"/>
  <c r="AH32" i="8"/>
  <c r="AL32" i="8"/>
  <c r="AL33" i="8"/>
  <c r="AP33" i="8"/>
  <c r="AP32" i="8"/>
  <c r="AT33" i="8"/>
  <c r="AT32" i="8"/>
  <c r="AX33" i="8"/>
  <c r="AX32" i="8"/>
  <c r="BB32" i="8"/>
  <c r="BB33" i="8"/>
  <c r="BF33" i="8"/>
  <c r="BF32" i="8"/>
  <c r="BJ32" i="8"/>
  <c r="BJ33" i="8"/>
  <c r="BN33" i="8"/>
  <c r="BN32" i="8"/>
  <c r="BR32" i="8"/>
  <c r="BR33" i="8"/>
  <c r="BV33" i="8"/>
  <c r="BV32" i="8"/>
  <c r="BZ33" i="8"/>
  <c r="BZ32" i="8"/>
  <c r="CD33" i="8"/>
  <c r="CD32" i="8"/>
  <c r="CH32" i="8"/>
  <c r="CH33" i="8"/>
  <c r="CL33" i="8"/>
  <c r="CL32" i="8"/>
  <c r="CP33" i="8"/>
  <c r="CP32" i="8"/>
  <c r="CT32" i="8"/>
  <c r="CT33" i="8"/>
  <c r="AE32" i="8"/>
  <c r="AI32" i="8"/>
  <c r="AI33" i="8"/>
  <c r="AM32" i="8"/>
  <c r="AM33" i="8"/>
  <c r="AQ33" i="8"/>
  <c r="AQ32" i="8"/>
  <c r="AU33" i="8"/>
  <c r="AU32" i="8"/>
  <c r="AY32" i="8"/>
  <c r="AY33" i="8"/>
  <c r="BC32" i="8"/>
  <c r="BC33" i="8"/>
  <c r="BG33" i="8"/>
  <c r="BG32" i="8"/>
  <c r="BK33" i="8"/>
  <c r="BK32" i="8"/>
  <c r="BO33" i="8"/>
  <c r="BO32" i="8"/>
  <c r="BS32" i="8"/>
  <c r="BS33" i="8"/>
  <c r="BW33" i="8"/>
  <c r="BW32" i="8"/>
  <c r="CA33" i="8"/>
  <c r="CA32" i="8"/>
  <c r="CE32" i="8"/>
  <c r="CE33" i="8"/>
  <c r="CI33" i="8"/>
  <c r="CI32" i="8"/>
  <c r="CM33" i="8"/>
  <c r="CM32" i="8"/>
  <c r="CQ33" i="8"/>
  <c r="CQ32" i="8"/>
  <c r="CV33" i="8"/>
  <c r="CV32" i="8"/>
  <c r="CW32" i="8"/>
  <c r="CW33" i="8"/>
  <c r="CX32" i="8"/>
  <c r="CX33" i="8"/>
  <c r="CU33" i="8"/>
  <c r="CU32" i="8"/>
  <c r="CQ45" i="8"/>
  <c r="BW45" i="8"/>
  <c r="AI72" i="8"/>
  <c r="AI34" i="8"/>
  <c r="AI90" i="8" s="1"/>
  <c r="AI45" i="8"/>
  <c r="AM72" i="8"/>
  <c r="AM34" i="8"/>
  <c r="AM90" i="8" s="1"/>
  <c r="AM45" i="8"/>
  <c r="AQ34" i="8"/>
  <c r="AQ90" i="8" s="1"/>
  <c r="AQ72" i="8"/>
  <c r="AU72" i="8"/>
  <c r="AU34" i="8"/>
  <c r="AU90" i="8" s="1"/>
  <c r="AU45" i="8"/>
  <c r="AY72" i="8"/>
  <c r="AY34" i="8"/>
  <c r="AY90" i="8" s="1"/>
  <c r="AY45" i="8"/>
  <c r="BC72" i="8"/>
  <c r="BC34" i="8"/>
  <c r="BC90" i="8" s="1"/>
  <c r="BG34" i="8"/>
  <c r="BG90" i="8" s="1"/>
  <c r="BG72" i="8"/>
  <c r="BK72" i="8"/>
  <c r="BK34" i="8"/>
  <c r="BK90" i="8" s="1"/>
  <c r="BK45" i="8"/>
  <c r="BO72" i="8"/>
  <c r="BO34" i="8"/>
  <c r="BO90" i="8" s="1"/>
  <c r="BS72" i="8"/>
  <c r="BS34" i="8"/>
  <c r="BS90" i="8" s="1"/>
  <c r="BW34" i="8"/>
  <c r="BW90" i="8" s="1"/>
  <c r="BW72" i="8"/>
  <c r="CA72" i="8"/>
  <c r="CA34" i="8"/>
  <c r="CA90" i="8" s="1"/>
  <c r="CA45" i="8"/>
  <c r="CE72" i="8"/>
  <c r="CE34" i="8"/>
  <c r="CE90" i="8" s="1"/>
  <c r="CI34" i="8"/>
  <c r="CI90" i="8" s="1"/>
  <c r="CI72" i="8"/>
  <c r="CI45" i="8"/>
  <c r="CM34" i="8"/>
  <c r="CM90" i="8" s="1"/>
  <c r="CM72" i="8"/>
  <c r="CQ34" i="8"/>
  <c r="CQ90" i="8" s="1"/>
  <c r="CQ72" i="8"/>
  <c r="AQ45" i="8"/>
  <c r="AG34" i="8"/>
  <c r="AG90" i="8" s="1"/>
  <c r="AG72" i="8"/>
  <c r="AK72" i="8"/>
  <c r="AK34" i="8"/>
  <c r="AK90" i="8" s="1"/>
  <c r="AO34" i="8"/>
  <c r="AO90" i="8" s="1"/>
  <c r="AO72" i="8"/>
  <c r="AS34" i="8"/>
  <c r="AS90" i="8" s="1"/>
  <c r="AS72" i="8"/>
  <c r="AW34" i="8"/>
  <c r="AW90" i="8" s="1"/>
  <c r="AW72" i="8"/>
  <c r="BA72" i="8"/>
  <c r="BA34" i="8"/>
  <c r="BA90" i="8" s="1"/>
  <c r="BE34" i="8"/>
  <c r="BE90" i="8" s="1"/>
  <c r="BE72" i="8"/>
  <c r="BI34" i="8"/>
  <c r="BI90" i="8" s="1"/>
  <c r="BI72" i="8"/>
  <c r="BM72" i="8"/>
  <c r="BM34" i="8"/>
  <c r="BM90" i="8" s="1"/>
  <c r="BQ72" i="8"/>
  <c r="BQ34" i="8"/>
  <c r="BQ90" i="8" s="1"/>
  <c r="BU72" i="8"/>
  <c r="BU34" i="8"/>
  <c r="BU90" i="8" s="1"/>
  <c r="BY34" i="8"/>
  <c r="BY90" i="8" s="1"/>
  <c r="BY72" i="8"/>
  <c r="CC34" i="8"/>
  <c r="CC90" i="8" s="1"/>
  <c r="CC72" i="8"/>
  <c r="CG72" i="8"/>
  <c r="CG34" i="8"/>
  <c r="CG90" i="8" s="1"/>
  <c r="CK34" i="8"/>
  <c r="CK90" i="8" s="1"/>
  <c r="CK72" i="8"/>
  <c r="CO72" i="8"/>
  <c r="CO34" i="8"/>
  <c r="CO90" i="8" s="1"/>
  <c r="CS72" i="8"/>
  <c r="CS34" i="8"/>
  <c r="CS90" i="8" s="1"/>
  <c r="AH34" i="8"/>
  <c r="AH90" i="8" s="1"/>
  <c r="AH72" i="8"/>
  <c r="AL34" i="8"/>
  <c r="AL90" i="8" s="1"/>
  <c r="AL72" i="8"/>
  <c r="AP34" i="8"/>
  <c r="AP90" i="8" s="1"/>
  <c r="AP72" i="8"/>
  <c r="AT34" i="8"/>
  <c r="AT90" i="8" s="1"/>
  <c r="AT72" i="8"/>
  <c r="AX34" i="8"/>
  <c r="AX90" i="8" s="1"/>
  <c r="AX72" i="8"/>
  <c r="BB34" i="8"/>
  <c r="BB90" i="8" s="1"/>
  <c r="BB72" i="8"/>
  <c r="BF34" i="8"/>
  <c r="BF90" i="8" s="1"/>
  <c r="BF72" i="8"/>
  <c r="BJ34" i="8"/>
  <c r="BJ90" i="8" s="1"/>
  <c r="BJ72" i="8"/>
  <c r="BN34" i="8"/>
  <c r="BN90" i="8" s="1"/>
  <c r="BN72" i="8"/>
  <c r="BR34" i="8"/>
  <c r="BR90" i="8" s="1"/>
  <c r="BR72" i="8"/>
  <c r="BV34" i="8"/>
  <c r="BV90" i="8" s="1"/>
  <c r="BV72" i="8"/>
  <c r="BZ34" i="8"/>
  <c r="BZ90" i="8" s="1"/>
  <c r="BZ72" i="8"/>
  <c r="CD34" i="8"/>
  <c r="CD90" i="8" s="1"/>
  <c r="CD72" i="8"/>
  <c r="CH34" i="8"/>
  <c r="CH90" i="8" s="1"/>
  <c r="CH72" i="8"/>
  <c r="CL34" i="8"/>
  <c r="CL90" i="8" s="1"/>
  <c r="CL72" i="8"/>
  <c r="CP34" i="8"/>
  <c r="CP90" i="8" s="1"/>
  <c r="CP72" i="8"/>
  <c r="CT34" i="8"/>
  <c r="CT90" i="8" s="1"/>
  <c r="CT72" i="8"/>
  <c r="AJ72" i="8"/>
  <c r="AJ34" i="8"/>
  <c r="AJ90" i="8" s="1"/>
  <c r="AN72" i="8"/>
  <c r="AN34" i="8"/>
  <c r="AN90" i="8" s="1"/>
  <c r="AR72" i="8"/>
  <c r="AR34" i="8"/>
  <c r="AR90" i="8" s="1"/>
  <c r="AV72" i="8"/>
  <c r="AV34" i="8"/>
  <c r="AV90" i="8" s="1"/>
  <c r="AZ72" i="8"/>
  <c r="AZ34" i="8"/>
  <c r="AZ90" i="8" s="1"/>
  <c r="BD72" i="8"/>
  <c r="BD34" i="8"/>
  <c r="BD90" i="8" s="1"/>
  <c r="BH72" i="8"/>
  <c r="BH34" i="8"/>
  <c r="BH90" i="8" s="1"/>
  <c r="BL72" i="8"/>
  <c r="BL34" i="8"/>
  <c r="BL90" i="8" s="1"/>
  <c r="BP72" i="8"/>
  <c r="BP34" i="8"/>
  <c r="BP90" i="8" s="1"/>
  <c r="BT72" i="8"/>
  <c r="BT34" i="8"/>
  <c r="BT90" i="8" s="1"/>
  <c r="BX72" i="8"/>
  <c r="BX34" i="8"/>
  <c r="BX90" i="8" s="1"/>
  <c r="CB72" i="8"/>
  <c r="CB34" i="8"/>
  <c r="CB90" i="8" s="1"/>
  <c r="CF72" i="8"/>
  <c r="CF34" i="8"/>
  <c r="CF90" i="8" s="1"/>
  <c r="CJ72" i="8"/>
  <c r="CJ34" i="8"/>
  <c r="CJ90" i="8" s="1"/>
  <c r="CN72" i="8"/>
  <c r="CN34" i="8"/>
  <c r="CN90" i="8" s="1"/>
  <c r="CR72" i="8"/>
  <c r="CR34" i="8"/>
  <c r="CR90" i="8" s="1"/>
  <c r="CW72" i="8"/>
  <c r="CW34" i="8"/>
  <c r="CW90" i="8" s="1"/>
  <c r="CX72" i="8"/>
  <c r="CX34" i="8"/>
  <c r="CX90" i="8" s="1"/>
  <c r="CU72" i="8"/>
  <c r="CU34" i="8"/>
  <c r="CU90" i="8" s="1"/>
  <c r="CV72" i="8"/>
  <c r="CV34" i="8"/>
  <c r="CV90" i="8" s="1"/>
  <c r="AR45" i="8"/>
  <c r="AV45" i="8"/>
  <c r="AZ45" i="8"/>
  <c r="BD45" i="8"/>
  <c r="BP45" i="8"/>
  <c r="BL45" i="8"/>
  <c r="BH45" i="8"/>
  <c r="AJ45" i="8"/>
  <c r="AN45" i="8"/>
  <c r="BT45" i="8"/>
  <c r="CB45" i="8"/>
  <c r="CF45" i="8"/>
  <c r="CJ45" i="8"/>
  <c r="CO45" i="8"/>
  <c r="BU45" i="8"/>
  <c r="AG45" i="8"/>
  <c r="CW45" i="8"/>
  <c r="AO45" i="8"/>
  <c r="BY45" i="8"/>
  <c r="AD33" i="8"/>
  <c r="AC33" i="8"/>
  <c r="AE33" i="8"/>
  <c r="AF33" i="8"/>
  <c r="AB33" i="8"/>
  <c r="AS45" i="8"/>
  <c r="CU45" i="8"/>
  <c r="AA67" i="8" l="1"/>
  <c r="V67" i="8"/>
  <c r="D67" i="8"/>
  <c r="C67" i="8"/>
  <c r="P67" i="8"/>
  <c r="Y88" i="8"/>
  <c r="U70" i="8"/>
  <c r="C88" i="8"/>
  <c r="Q70" i="8"/>
  <c r="M88" i="8"/>
  <c r="I70" i="8"/>
  <c r="T88" i="8"/>
  <c r="W88" i="8"/>
  <c r="G88" i="8"/>
  <c r="N70" i="8"/>
  <c r="N67" i="8"/>
  <c r="J88" i="8"/>
  <c r="X88" i="8"/>
  <c r="P88" i="8"/>
  <c r="C70" i="8"/>
  <c r="I67" i="8"/>
  <c r="AA70" i="8"/>
  <c r="S88" i="8"/>
  <c r="L88" i="8"/>
  <c r="D88" i="8"/>
  <c r="H70" i="8"/>
  <c r="J67" i="8"/>
  <c r="Z70" i="8"/>
  <c r="J70" i="8"/>
  <c r="E88" i="8"/>
  <c r="F88" i="8"/>
  <c r="K70" i="8"/>
  <c r="V70" i="8"/>
  <c r="R70" i="8"/>
  <c r="Y70" i="8"/>
  <c r="H67" i="8"/>
  <c r="L67" i="8"/>
  <c r="T67" i="8"/>
  <c r="L70" i="8"/>
  <c r="K88" i="8"/>
  <c r="T70" i="8"/>
  <c r="H88" i="8"/>
  <c r="AA88" i="8"/>
  <c r="O88" i="8"/>
  <c r="Z88" i="8"/>
  <c r="D70" i="8"/>
  <c r="S70" i="8"/>
  <c r="R88" i="8"/>
  <c r="U88" i="8"/>
  <c r="F70" i="8"/>
  <c r="X70" i="8"/>
  <c r="P70" i="8"/>
  <c r="W70" i="8"/>
  <c r="M70" i="8"/>
  <c r="V88" i="8"/>
  <c r="N88" i="8"/>
  <c r="O70" i="8"/>
  <c r="G70" i="8"/>
  <c r="Q88" i="8"/>
  <c r="I88" i="8"/>
  <c r="E70" i="8"/>
  <c r="W67" i="8"/>
  <c r="S67" i="8"/>
  <c r="G67" i="8"/>
  <c r="X67" i="8"/>
  <c r="M67" i="8"/>
  <c r="Z67" i="8"/>
  <c r="Q67" i="8"/>
  <c r="K67" i="8"/>
  <c r="R67" i="8"/>
  <c r="U67" i="8"/>
  <c r="E67" i="8"/>
  <c r="O67" i="8"/>
  <c r="F67" i="8"/>
  <c r="Y67" i="8"/>
  <c r="Q95" i="7"/>
  <c r="P115" i="7"/>
  <c r="P117" i="7" s="1"/>
  <c r="C33" i="8"/>
  <c r="C95" i="8"/>
  <c r="D42" i="8"/>
  <c r="C45" i="8"/>
  <c r="AC34" i="8"/>
  <c r="AC90" i="8" s="1"/>
  <c r="AB34" i="8"/>
  <c r="AD34" i="8"/>
  <c r="AD90" i="8" s="1"/>
  <c r="AF34" i="8"/>
  <c r="AF90" i="8" s="1"/>
  <c r="AE34" i="8"/>
  <c r="AE90" i="8" s="1"/>
  <c r="R95" i="7" l="1"/>
  <c r="Q115" i="7"/>
  <c r="Q117" i="7" s="1"/>
  <c r="AB72" i="8"/>
  <c r="AB90" i="8"/>
  <c r="AC72" i="8"/>
  <c r="AE72" i="8"/>
  <c r="AF72" i="8"/>
  <c r="AD72" i="8"/>
  <c r="S95" i="7" l="1"/>
  <c r="R115" i="7"/>
  <c r="R117" i="7" s="1"/>
  <c r="AC95" i="8"/>
  <c r="AC97" i="8" s="1"/>
  <c r="AC77" i="8"/>
  <c r="AE95" i="8"/>
  <c r="AE97" i="8" s="1"/>
  <c r="AE77" i="8"/>
  <c r="AE78" i="8" s="1"/>
  <c r="AF95" i="8"/>
  <c r="AF97" i="8" s="1"/>
  <c r="AF77" i="8"/>
  <c r="AF78" i="8" s="1"/>
  <c r="C77" i="8"/>
  <c r="AB95" i="8"/>
  <c r="AB97" i="8" s="1"/>
  <c r="AB77" i="8"/>
  <c r="AB78" i="8" s="1"/>
  <c r="AD95" i="8"/>
  <c r="AD97" i="8" s="1"/>
  <c r="AD77" i="8"/>
  <c r="AD78" i="8" s="1"/>
  <c r="AC78" i="8"/>
  <c r="AE45" i="8"/>
  <c r="AE47" i="8" s="1"/>
  <c r="AF45" i="8"/>
  <c r="AF47" i="8" s="1"/>
  <c r="AC45" i="8"/>
  <c r="AC47" i="8" s="1"/>
  <c r="AB45" i="8"/>
  <c r="AB47" i="8" s="1"/>
  <c r="AD45" i="8"/>
  <c r="AD47" i="8" s="1"/>
  <c r="T95" i="7" l="1"/>
  <c r="S115" i="7"/>
  <c r="S117" i="7" s="1"/>
  <c r="B47" i="8"/>
  <c r="B107" i="8" s="1"/>
  <c r="B109" i="8" s="1"/>
  <c r="U95" i="7" l="1"/>
  <c r="T115" i="7"/>
  <c r="T117" i="7" s="1"/>
  <c r="V95" i="7" l="1"/>
  <c r="U115" i="7"/>
  <c r="U117" i="7" s="1"/>
  <c r="W95" i="7" l="1"/>
  <c r="V115" i="7"/>
  <c r="V117" i="7" s="1"/>
  <c r="D43" i="8"/>
  <c r="E42" i="8"/>
  <c r="X95" i="7" l="1"/>
  <c r="W115" i="7"/>
  <c r="W117" i="7" s="1"/>
  <c r="D95" i="8"/>
  <c r="D77" i="8"/>
  <c r="D45" i="8"/>
  <c r="Y95" i="7" l="1"/>
  <c r="X115" i="7"/>
  <c r="X117" i="7" s="1"/>
  <c r="Z95" i="7" l="1"/>
  <c r="Y115" i="7"/>
  <c r="Y117" i="7" s="1"/>
  <c r="E43" i="8"/>
  <c r="F42" i="8"/>
  <c r="F43" i="8" s="1"/>
  <c r="AA95" i="7" l="1"/>
  <c r="Z115" i="7"/>
  <c r="Z117" i="7" s="1"/>
  <c r="E95" i="8"/>
  <c r="E77" i="8"/>
  <c r="F95" i="8"/>
  <c r="F77" i="8"/>
  <c r="E45" i="8"/>
  <c r="G42" i="8"/>
  <c r="AB95" i="7" l="1"/>
  <c r="AA115" i="7"/>
  <c r="AA117" i="7" s="1"/>
  <c r="H42" i="8"/>
  <c r="G43" i="8"/>
  <c r="F45" i="8"/>
  <c r="AC95" i="7" l="1"/>
  <c r="AB115" i="7"/>
  <c r="AB117" i="7" s="1"/>
  <c r="I42" i="8"/>
  <c r="H43" i="8"/>
  <c r="G95" i="8"/>
  <c r="G45" i="8"/>
  <c r="G77" i="8"/>
  <c r="AD95" i="7" l="1"/>
  <c r="AC115" i="7"/>
  <c r="AC117" i="7" s="1"/>
  <c r="J42" i="8"/>
  <c r="I43" i="8"/>
  <c r="H45" i="8"/>
  <c r="H95" i="8"/>
  <c r="H77" i="8"/>
  <c r="AE95" i="7" l="1"/>
  <c r="AD115" i="7"/>
  <c r="AD117" i="7" s="1"/>
  <c r="K42" i="8"/>
  <c r="J43" i="8"/>
  <c r="I45" i="8"/>
  <c r="I95" i="8"/>
  <c r="I77" i="8"/>
  <c r="AF95" i="7" l="1"/>
  <c r="AE115" i="7"/>
  <c r="AE117" i="7" s="1"/>
  <c r="L42" i="8"/>
  <c r="K43" i="8"/>
  <c r="J45" i="8"/>
  <c r="J95" i="8"/>
  <c r="J77" i="8"/>
  <c r="AG95" i="7" l="1"/>
  <c r="AF115" i="7"/>
  <c r="AF117" i="7" s="1"/>
  <c r="M42" i="8"/>
  <c r="L43" i="8"/>
  <c r="K45" i="8"/>
  <c r="K77" i="8"/>
  <c r="K95" i="8"/>
  <c r="AH95" i="7" l="1"/>
  <c r="AG115" i="7"/>
  <c r="AG117" i="7" s="1"/>
  <c r="N42" i="8"/>
  <c r="M43" i="8"/>
  <c r="L45" i="8"/>
  <c r="L95" i="8"/>
  <c r="L77" i="8"/>
  <c r="AI95" i="7" l="1"/>
  <c r="AH115" i="7"/>
  <c r="AH117" i="7" s="1"/>
  <c r="O42" i="8"/>
  <c r="N43" i="8"/>
  <c r="M95" i="8"/>
  <c r="M45" i="8"/>
  <c r="M77" i="8"/>
  <c r="AJ95" i="7" l="1"/>
  <c r="AI115" i="7"/>
  <c r="AI117" i="7" s="1"/>
  <c r="P42" i="8"/>
  <c r="O43" i="8"/>
  <c r="N95" i="8"/>
  <c r="N45" i="8"/>
  <c r="N77" i="8"/>
  <c r="AK95" i="7" l="1"/>
  <c r="AJ115" i="7"/>
  <c r="AJ117" i="7" s="1"/>
  <c r="Q42" i="8"/>
  <c r="P43" i="8"/>
  <c r="O95" i="8"/>
  <c r="O45" i="8"/>
  <c r="O77" i="8"/>
  <c r="AL95" i="7" l="1"/>
  <c r="AK115" i="7"/>
  <c r="AK117" i="7" s="1"/>
  <c r="R42" i="8"/>
  <c r="Q43" i="8"/>
  <c r="P95" i="8"/>
  <c r="P45" i="8"/>
  <c r="P77" i="8"/>
  <c r="AM95" i="7" l="1"/>
  <c r="AL115" i="7"/>
  <c r="AL117" i="7" s="1"/>
  <c r="S42" i="8"/>
  <c r="R43" i="8"/>
  <c r="Q95" i="8"/>
  <c r="Q45" i="8"/>
  <c r="Q77" i="8"/>
  <c r="AN95" i="7" l="1"/>
  <c r="AM115" i="7"/>
  <c r="AM117" i="7" s="1"/>
  <c r="T42" i="8"/>
  <c r="S43" i="8"/>
  <c r="R95" i="8"/>
  <c r="R45" i="8"/>
  <c r="R77" i="8"/>
  <c r="AO95" i="7" l="1"/>
  <c r="AN115" i="7"/>
  <c r="AN117" i="7" s="1"/>
  <c r="U42" i="8"/>
  <c r="T43" i="8"/>
  <c r="S95" i="8"/>
  <c r="S45" i="8"/>
  <c r="S77" i="8"/>
  <c r="AP95" i="7" l="1"/>
  <c r="AO115" i="7"/>
  <c r="AO117" i="7" s="1"/>
  <c r="T95" i="8"/>
  <c r="T45" i="8"/>
  <c r="T77" i="8"/>
  <c r="V42" i="8"/>
  <c r="U43" i="8"/>
  <c r="AQ95" i="7" l="1"/>
  <c r="AP115" i="7"/>
  <c r="AP117" i="7" s="1"/>
  <c r="W42" i="8"/>
  <c r="V43" i="8"/>
  <c r="U95" i="8"/>
  <c r="U77" i="8"/>
  <c r="U45" i="8"/>
  <c r="AR95" i="7" l="1"/>
  <c r="AQ115" i="7"/>
  <c r="AQ117" i="7" s="1"/>
  <c r="X42" i="8"/>
  <c r="W43" i="8"/>
  <c r="V95" i="8"/>
  <c r="V45" i="8"/>
  <c r="V77" i="8"/>
  <c r="AS95" i="7" l="1"/>
  <c r="AR115" i="7"/>
  <c r="AR117" i="7" s="1"/>
  <c r="Y42" i="8"/>
  <c r="X43" i="8"/>
  <c r="W95" i="8"/>
  <c r="W77" i="8"/>
  <c r="W45" i="8"/>
  <c r="AT95" i="7" l="1"/>
  <c r="AS115" i="7"/>
  <c r="AS117" i="7" s="1"/>
  <c r="Y43" i="8"/>
  <c r="Z42" i="8"/>
  <c r="X95" i="8"/>
  <c r="X45" i="8"/>
  <c r="X77" i="8"/>
  <c r="AU95" i="7" l="1"/>
  <c r="AT115" i="7"/>
  <c r="AT117" i="7" s="1"/>
  <c r="AA42" i="8"/>
  <c r="Z43" i="8"/>
  <c r="Y95" i="8"/>
  <c r="Y77" i="8"/>
  <c r="Y45" i="8"/>
  <c r="AV95" i="7" l="1"/>
  <c r="AU115" i="7"/>
  <c r="AU117" i="7" s="1"/>
  <c r="AA43" i="8"/>
  <c r="Z95" i="8"/>
  <c r="Z45" i="8"/>
  <c r="Z77" i="8"/>
  <c r="AW95" i="7" l="1"/>
  <c r="AV115" i="7"/>
  <c r="AV117" i="7" s="1"/>
  <c r="AA95" i="8"/>
  <c r="AA45" i="8"/>
  <c r="AA77" i="8"/>
  <c r="AX95" i="7" l="1"/>
  <c r="AW115" i="7"/>
  <c r="AW117" i="7" s="1"/>
  <c r="AY95" i="7" l="1"/>
  <c r="AX115" i="7"/>
  <c r="AX117" i="7" s="1"/>
  <c r="AZ95" i="7" l="1"/>
  <c r="AY115" i="7"/>
  <c r="AY117" i="7" s="1"/>
  <c r="BA95" i="7" l="1"/>
  <c r="AZ115" i="7"/>
  <c r="AZ117" i="7" s="1"/>
  <c r="BB95" i="7" l="1"/>
  <c r="BA115" i="7"/>
  <c r="BA117" i="7" s="1"/>
  <c r="BC95" i="7" l="1"/>
  <c r="BB115" i="7"/>
  <c r="BB117" i="7" s="1"/>
  <c r="BZ80" i="8"/>
  <c r="AL80" i="8"/>
  <c r="F80" i="8"/>
  <c r="F113" i="8" s="1"/>
  <c r="BU80" i="8"/>
  <c r="AO80" i="8"/>
  <c r="I80" i="8"/>
  <c r="I113" i="8" s="1"/>
  <c r="CF80" i="8"/>
  <c r="AZ80" i="8"/>
  <c r="T80" i="8"/>
  <c r="T113" i="8" s="1"/>
  <c r="CU80" i="8"/>
  <c r="BO80" i="8"/>
  <c r="AI80" i="8"/>
  <c r="AT80" i="8"/>
  <c r="BX80" i="8"/>
  <c r="L80" i="8"/>
  <c r="L113" i="8" s="1"/>
  <c r="BW80" i="8"/>
  <c r="CD80" i="8"/>
  <c r="BY80" i="8"/>
  <c r="M80" i="8"/>
  <c r="M113" i="8" s="1"/>
  <c r="BD80" i="8"/>
  <c r="BF80" i="8"/>
  <c r="W80" i="8"/>
  <c r="W113" i="8" s="1"/>
  <c r="BV80" i="8"/>
  <c r="AH80" i="8"/>
  <c r="CW80" i="8"/>
  <c r="BQ80" i="8"/>
  <c r="AK80" i="8"/>
  <c r="E80" i="8"/>
  <c r="E113" i="8" s="1"/>
  <c r="CB80" i="8"/>
  <c r="AV80" i="8"/>
  <c r="P80" i="8"/>
  <c r="P113" i="8" s="1"/>
  <c r="CQ80" i="8"/>
  <c r="BK80" i="8"/>
  <c r="AE80" i="8"/>
  <c r="BR80" i="8"/>
  <c r="N80" i="8"/>
  <c r="N113" i="8" s="1"/>
  <c r="CC80" i="8"/>
  <c r="AW80" i="8"/>
  <c r="CT80" i="8"/>
  <c r="BH80" i="8"/>
  <c r="CH80" i="8"/>
  <c r="AA80" i="8"/>
  <c r="AA113" i="8" s="1"/>
  <c r="BJ80" i="8"/>
  <c r="J80" i="8"/>
  <c r="J113" i="8" s="1"/>
  <c r="AC80" i="8"/>
  <c r="BT80" i="8"/>
  <c r="H80" i="8"/>
  <c r="H113" i="8" s="1"/>
  <c r="AM80" i="8"/>
  <c r="CL80" i="8"/>
  <c r="C80" i="8"/>
  <c r="C113" i="8" s="1"/>
  <c r="BB80" i="8"/>
  <c r="CK80" i="8"/>
  <c r="Y80" i="8"/>
  <c r="Y113" i="8" s="1"/>
  <c r="BP80" i="8"/>
  <c r="D80" i="8"/>
  <c r="D113" i="8" s="1"/>
  <c r="AY80" i="8"/>
  <c r="Q80" i="8"/>
  <c r="Q113" i="8" s="1"/>
  <c r="CM80" i="8"/>
  <c r="Z80" i="8"/>
  <c r="Z113" i="8" s="1"/>
  <c r="CJ80" i="8"/>
  <c r="BC80" i="8"/>
  <c r="AX80" i="8"/>
  <c r="CG80" i="8"/>
  <c r="U80" i="8"/>
  <c r="U113" i="8" s="1"/>
  <c r="BL80" i="8"/>
  <c r="CX80" i="8"/>
  <c r="AU80" i="8"/>
  <c r="AD80" i="8"/>
  <c r="CN80" i="8"/>
  <c r="AP80" i="8"/>
  <c r="CI80" i="8"/>
  <c r="AG80" i="8"/>
  <c r="K80" i="8"/>
  <c r="K113" i="8" s="1"/>
  <c r="AN80" i="8"/>
  <c r="BS80" i="8"/>
  <c r="V80" i="8"/>
  <c r="V113" i="8" s="1"/>
  <c r="BE80" i="8"/>
  <c r="CV80" i="8"/>
  <c r="AJ80" i="8"/>
  <c r="CE80" i="8"/>
  <c r="S80" i="8"/>
  <c r="S113" i="8" s="1"/>
  <c r="AR80" i="8"/>
  <c r="AQ80" i="8"/>
  <c r="AS80" i="8"/>
  <c r="X80" i="8"/>
  <c r="X113" i="8" s="1"/>
  <c r="CP80" i="8"/>
  <c r="R80" i="8"/>
  <c r="R113" i="8" s="1"/>
  <c r="BA80" i="8"/>
  <c r="CR80" i="8"/>
  <c r="AF80" i="8"/>
  <c r="CA80" i="8"/>
  <c r="O80" i="8"/>
  <c r="O113" i="8" s="1"/>
  <c r="BM80" i="8"/>
  <c r="BG80" i="8"/>
  <c r="BN80" i="8"/>
  <c r="CO80" i="8"/>
  <c r="CS80" i="8"/>
  <c r="AB80" i="8"/>
  <c r="BI80" i="8"/>
  <c r="G80" i="8"/>
  <c r="G113" i="8" s="1"/>
  <c r="V108" i="8" l="1"/>
  <c r="U108" i="8"/>
  <c r="J108" i="8"/>
  <c r="N108" i="8"/>
  <c r="E108" i="8"/>
  <c r="G108" i="8"/>
  <c r="O108" i="8"/>
  <c r="R108" i="8"/>
  <c r="Z108" i="8"/>
  <c r="D108" i="8"/>
  <c r="H108" i="8"/>
  <c r="P108" i="8"/>
  <c r="M108" i="8"/>
  <c r="L108" i="8"/>
  <c r="F108" i="8"/>
  <c r="C108" i="8"/>
  <c r="AA108" i="8"/>
  <c r="W108" i="8"/>
  <c r="I108" i="8"/>
  <c r="X108" i="8"/>
  <c r="S108" i="8"/>
  <c r="K108" i="8"/>
  <c r="Q108" i="8"/>
  <c r="Y108" i="8"/>
  <c r="T108" i="8"/>
  <c r="BD95" i="7"/>
  <c r="BC115" i="7"/>
  <c r="BC117" i="7" s="1"/>
  <c r="BE95" i="7" l="1"/>
  <c r="BD115" i="7"/>
  <c r="BD117" i="7" s="1"/>
  <c r="BF95" i="7" l="1"/>
  <c r="BE115" i="7"/>
  <c r="BE117" i="7" s="1"/>
  <c r="BG95" i="7" l="1"/>
  <c r="BF115" i="7"/>
  <c r="BF117" i="7" s="1"/>
  <c r="BH95" i="7" l="1"/>
  <c r="BG115" i="7"/>
  <c r="BG117" i="7" s="1"/>
  <c r="BI95" i="7" l="1"/>
  <c r="BH115" i="7"/>
  <c r="BH117" i="7" s="1"/>
  <c r="BJ95" i="7" l="1"/>
  <c r="BI115" i="7"/>
  <c r="BI117" i="7" s="1"/>
  <c r="BK95" i="7" l="1"/>
  <c r="BJ115" i="7"/>
  <c r="BJ117" i="7" s="1"/>
  <c r="BL95" i="7" l="1"/>
  <c r="BK115" i="7"/>
  <c r="BK117" i="7" s="1"/>
  <c r="BM95" i="7" l="1"/>
  <c r="BL115" i="7"/>
  <c r="BL117" i="7" s="1"/>
  <c r="BN95" i="7" l="1"/>
  <c r="BM115" i="7"/>
  <c r="BM117" i="7" s="1"/>
  <c r="BO95" i="7" l="1"/>
  <c r="BN115" i="7"/>
  <c r="BN117" i="7" s="1"/>
  <c r="BP95" i="7" l="1"/>
  <c r="BO115" i="7"/>
  <c r="BO117" i="7" s="1"/>
  <c r="BQ95" i="7" l="1"/>
  <c r="BP115" i="7"/>
  <c r="BP117" i="7" s="1"/>
  <c r="BR95" i="7" l="1"/>
  <c r="BQ115" i="7"/>
  <c r="BQ117" i="7" s="1"/>
  <c r="BS95" i="7" l="1"/>
  <c r="BR115" i="7"/>
  <c r="BR117" i="7" s="1"/>
  <c r="BT95" i="7" l="1"/>
  <c r="BS115" i="7"/>
  <c r="BS117" i="7" s="1"/>
  <c r="BU95" i="7" l="1"/>
  <c r="BT115" i="7"/>
  <c r="BT117" i="7" s="1"/>
  <c r="BV95" i="7" l="1"/>
  <c r="BU115" i="7"/>
  <c r="BU117" i="7" s="1"/>
  <c r="BW95" i="7" l="1"/>
  <c r="BV115" i="7"/>
  <c r="BV117" i="7" s="1"/>
  <c r="BX95" i="7" l="1"/>
  <c r="BW115" i="7"/>
  <c r="BW117" i="7" s="1"/>
  <c r="BY95" i="7" l="1"/>
  <c r="BX115" i="7"/>
  <c r="BX117" i="7" s="1"/>
  <c r="BZ95" i="7" l="1"/>
  <c r="BY115" i="7"/>
  <c r="BY117" i="7" s="1"/>
  <c r="CA95" i="7" l="1"/>
  <c r="BZ115" i="7"/>
  <c r="BZ117" i="7" s="1"/>
  <c r="CB95" i="7" l="1"/>
  <c r="CA115" i="7"/>
  <c r="CA117" i="7" s="1"/>
  <c r="CC95" i="7" l="1"/>
  <c r="CB115" i="7"/>
  <c r="CB117" i="7" s="1"/>
  <c r="CD95" i="7" l="1"/>
  <c r="CC115" i="7"/>
  <c r="CC117" i="7" s="1"/>
  <c r="CE95" i="7" l="1"/>
  <c r="CD115" i="7"/>
  <c r="CD117" i="7" s="1"/>
  <c r="CF95" i="7" l="1"/>
  <c r="CE115" i="7"/>
  <c r="CE117" i="7" s="1"/>
  <c r="CG95" i="7" l="1"/>
  <c r="CF115" i="7"/>
  <c r="CF117" i="7" s="1"/>
  <c r="CH95" i="7" l="1"/>
  <c r="CG115" i="7"/>
  <c r="CG117" i="7" s="1"/>
  <c r="CI95" i="7" l="1"/>
  <c r="CH115" i="7"/>
  <c r="CH117" i="7" s="1"/>
  <c r="CJ95" i="7" l="1"/>
  <c r="CI115" i="7"/>
  <c r="CI117" i="7" s="1"/>
  <c r="CK95" i="7" l="1"/>
  <c r="CJ115" i="7"/>
  <c r="CJ117" i="7" s="1"/>
  <c r="CL95" i="7" l="1"/>
  <c r="CK115" i="7"/>
  <c r="CK117" i="7" s="1"/>
  <c r="CM95" i="7" l="1"/>
  <c r="CL115" i="7"/>
  <c r="CL117" i="7" s="1"/>
  <c r="CN95" i="7" l="1"/>
  <c r="CM115" i="7"/>
  <c r="CM117" i="7" s="1"/>
  <c r="CO95" i="7" l="1"/>
  <c r="CN115" i="7"/>
  <c r="CN117" i="7" s="1"/>
  <c r="CP95" i="7" l="1"/>
  <c r="CO115" i="7"/>
  <c r="CO117" i="7" s="1"/>
  <c r="CQ95" i="7" l="1"/>
  <c r="CP115" i="7"/>
  <c r="CP117" i="7" s="1"/>
  <c r="CR95" i="7" l="1"/>
  <c r="CQ115" i="7"/>
  <c r="CQ117" i="7" s="1"/>
  <c r="CS95" i="7" l="1"/>
  <c r="CR115" i="7"/>
  <c r="CR117" i="7" s="1"/>
  <c r="CT95" i="7" l="1"/>
  <c r="CS115" i="7"/>
  <c r="CS117" i="7" s="1"/>
  <c r="CU95" i="7" l="1"/>
  <c r="CT115" i="7"/>
  <c r="CT117" i="7" s="1"/>
  <c r="CV95" i="7" l="1"/>
  <c r="CU115" i="7"/>
  <c r="CU117" i="7" s="1"/>
  <c r="CW95" i="7" l="1"/>
  <c r="CV115" i="7"/>
  <c r="CV117" i="7" s="1"/>
  <c r="CX95" i="7" l="1"/>
  <c r="CX115" i="7" s="1"/>
  <c r="CX117" i="7" s="1"/>
  <c r="CW115" i="7"/>
  <c r="CW117" i="7" s="1"/>
  <c r="J27" i="8" l="1"/>
  <c r="I27" i="8" l="1"/>
  <c r="F27" i="8"/>
  <c r="F47" i="8" s="1"/>
  <c r="Y27" i="8"/>
  <c r="Y47" i="8" s="1"/>
  <c r="P27" i="8"/>
  <c r="P47" i="8" s="1"/>
  <c r="K27" i="8"/>
  <c r="R27" i="8"/>
  <c r="AA27" i="8"/>
  <c r="AA47" i="8" s="1"/>
  <c r="Q27" i="8"/>
  <c r="Q47" i="8" s="1"/>
  <c r="G27" i="8"/>
  <c r="E27" i="8"/>
  <c r="E47" i="8" s="1"/>
  <c r="S27" i="8"/>
  <c r="S47" i="8" s="1"/>
  <c r="X27" i="8"/>
  <c r="X47" i="8" s="1"/>
  <c r="W27" i="8"/>
  <c r="L27" i="8"/>
  <c r="L47" i="8" s="1"/>
  <c r="T27" i="8"/>
  <c r="T47" i="8" s="1"/>
  <c r="U27" i="8"/>
  <c r="U47" i="8" s="1"/>
  <c r="C27" i="8"/>
  <c r="C47" i="8" s="1"/>
  <c r="D27" i="8"/>
  <c r="D47" i="8" s="1"/>
  <c r="Z27" i="8"/>
  <c r="Z47" i="8" s="1"/>
  <c r="M27" i="8"/>
  <c r="M47" i="8" s="1"/>
  <c r="N27" i="8"/>
  <c r="H27" i="8"/>
  <c r="V27" i="8"/>
  <c r="V47" i="8" s="1"/>
  <c r="O27" i="8"/>
  <c r="O47" i="8" s="1"/>
  <c r="K32" i="8"/>
  <c r="K34" i="8" s="1"/>
  <c r="K47" i="8"/>
  <c r="F32" i="8"/>
  <c r="F34" i="8" s="1"/>
  <c r="P32" i="8"/>
  <c r="P34" i="8" s="1"/>
  <c r="AA32" i="8"/>
  <c r="AA34" i="8" s="1"/>
  <c r="Q32" i="8"/>
  <c r="Q34" i="8" s="1"/>
  <c r="G32" i="8"/>
  <c r="G34" i="8" s="1"/>
  <c r="G47" i="8"/>
  <c r="E32" i="8"/>
  <c r="E34" i="8" s="1"/>
  <c r="S32" i="8"/>
  <c r="S34" i="8" s="1"/>
  <c r="X32" i="8"/>
  <c r="X34" i="8" s="1"/>
  <c r="Y32" i="8"/>
  <c r="Y34" i="8" s="1"/>
  <c r="W32" i="8"/>
  <c r="W34" i="8" s="1"/>
  <c r="W47" i="8"/>
  <c r="T32" i="8"/>
  <c r="T34" i="8" s="1"/>
  <c r="U32" i="8"/>
  <c r="U34" i="8" s="1"/>
  <c r="C32" i="8"/>
  <c r="C34" i="8" s="1"/>
  <c r="D32" i="8"/>
  <c r="D34" i="8" s="1"/>
  <c r="Z32" i="8"/>
  <c r="Z34" i="8" s="1"/>
  <c r="I32" i="8"/>
  <c r="I34" i="8" s="1"/>
  <c r="I47" i="8"/>
  <c r="R32" i="8"/>
  <c r="R34" i="8" s="1"/>
  <c r="R47" i="8"/>
  <c r="L32" i="8"/>
  <c r="L34" i="8" s="1"/>
  <c r="M32" i="8"/>
  <c r="M34" i="8" s="1"/>
  <c r="N32" i="8"/>
  <c r="N34" i="8" s="1"/>
  <c r="N47" i="8"/>
  <c r="H32" i="8"/>
  <c r="H34" i="8" s="1"/>
  <c r="H47" i="8"/>
  <c r="V32" i="8"/>
  <c r="V34" i="8" s="1"/>
  <c r="O32" i="8"/>
  <c r="O34" i="8" s="1"/>
  <c r="J32" i="8"/>
  <c r="J34" i="8" s="1"/>
  <c r="J47" i="8"/>
  <c r="J90" i="8" l="1"/>
  <c r="J72" i="8"/>
  <c r="J78" i="8" s="1"/>
  <c r="J79" i="8" s="1"/>
  <c r="J81" i="8" s="1"/>
  <c r="J85" i="8" s="1"/>
  <c r="J96" i="8" s="1"/>
  <c r="N90" i="8"/>
  <c r="N72" i="8"/>
  <c r="N78" i="8" s="1"/>
  <c r="N79" i="8" s="1"/>
  <c r="N81" i="8" s="1"/>
  <c r="N85" i="8" s="1"/>
  <c r="N96" i="8" s="1"/>
  <c r="I90" i="8"/>
  <c r="I72" i="8"/>
  <c r="I78" i="8" s="1"/>
  <c r="I79" i="8" s="1"/>
  <c r="I81" i="8" s="1"/>
  <c r="I85" i="8" s="1"/>
  <c r="I96" i="8" s="1"/>
  <c r="U90" i="8"/>
  <c r="U72" i="8"/>
  <c r="U78" i="8" s="1"/>
  <c r="U79" i="8" s="1"/>
  <c r="U81" i="8" s="1"/>
  <c r="U85" i="8" s="1"/>
  <c r="U96" i="8" s="1"/>
  <c r="O90" i="8"/>
  <c r="O72" i="8"/>
  <c r="O78" i="8" s="1"/>
  <c r="O79" i="8" s="1"/>
  <c r="O81" i="8" s="1"/>
  <c r="O85" i="8" s="1"/>
  <c r="O96" i="8" s="1"/>
  <c r="M90" i="8"/>
  <c r="M72" i="8"/>
  <c r="M78" i="8" s="1"/>
  <c r="M79" i="8" s="1"/>
  <c r="M81" i="8" s="1"/>
  <c r="M85" i="8" s="1"/>
  <c r="M96" i="8" s="1"/>
  <c r="R90" i="8"/>
  <c r="R72" i="8"/>
  <c r="R78" i="8" s="1"/>
  <c r="R79" i="8" s="1"/>
  <c r="R81" i="8" s="1"/>
  <c r="R85" i="8" s="1"/>
  <c r="R96" i="8" s="1"/>
  <c r="Z90" i="8"/>
  <c r="Z72" i="8"/>
  <c r="Z78" i="8" s="1"/>
  <c r="Z79" i="8" s="1"/>
  <c r="Z81" i="8" s="1"/>
  <c r="Z85" i="8" s="1"/>
  <c r="Z96" i="8" s="1"/>
  <c r="C90" i="8"/>
  <c r="C72" i="8"/>
  <c r="C78" i="8" s="1"/>
  <c r="C79" i="8" s="1"/>
  <c r="Y90" i="8"/>
  <c r="Y72" i="8"/>
  <c r="Y78" i="8" s="1"/>
  <c r="Y79" i="8" s="1"/>
  <c r="Y81" i="8" s="1"/>
  <c r="Y85" i="8" s="1"/>
  <c r="Y96" i="8" s="1"/>
  <c r="G90" i="8"/>
  <c r="G72" i="8"/>
  <c r="G78" i="8" s="1"/>
  <c r="G79" i="8" s="1"/>
  <c r="G81" i="8" s="1"/>
  <c r="G85" i="8" s="1"/>
  <c r="G96" i="8" s="1"/>
  <c r="F90" i="8"/>
  <c r="F72" i="8"/>
  <c r="F78" i="8" s="1"/>
  <c r="F79" i="8" s="1"/>
  <c r="F81" i="8" s="1"/>
  <c r="F85" i="8" s="1"/>
  <c r="F96" i="8" s="1"/>
  <c r="V90" i="8"/>
  <c r="V72" i="8"/>
  <c r="V78" i="8" s="1"/>
  <c r="V79" i="8" s="1"/>
  <c r="V81" i="8" s="1"/>
  <c r="V85" i="8" s="1"/>
  <c r="V96" i="8" s="1"/>
  <c r="V97" i="8" s="1"/>
  <c r="V98" i="8" s="1"/>
  <c r="V100" i="8" s="1"/>
  <c r="V104" i="8" s="1"/>
  <c r="V107" i="8" s="1"/>
  <c r="V119" i="8" s="1"/>
  <c r="L90" i="8"/>
  <c r="L72" i="8"/>
  <c r="L78" i="8" s="1"/>
  <c r="L79" i="8" s="1"/>
  <c r="L81" i="8" s="1"/>
  <c r="L85" i="8" s="1"/>
  <c r="L96" i="8" s="1"/>
  <c r="D90" i="8"/>
  <c r="D72" i="8"/>
  <c r="D78" i="8" s="1"/>
  <c r="D79" i="8" s="1"/>
  <c r="D81" i="8" s="1"/>
  <c r="D85" i="8" s="1"/>
  <c r="D96" i="8" s="1"/>
  <c r="W72" i="8"/>
  <c r="W78" i="8" s="1"/>
  <c r="W79" i="8" s="1"/>
  <c r="W81" i="8" s="1"/>
  <c r="W85" i="8" s="1"/>
  <c r="W96" i="8" s="1"/>
  <c r="W90" i="8"/>
  <c r="H90" i="8"/>
  <c r="H72" i="8"/>
  <c r="H78" i="8" s="1"/>
  <c r="H79" i="8" s="1"/>
  <c r="H81" i="8" s="1"/>
  <c r="H85" i="8" s="1"/>
  <c r="H96" i="8" s="1"/>
  <c r="H97" i="8" s="1"/>
  <c r="H98" i="8" s="1"/>
  <c r="H100" i="8" s="1"/>
  <c r="H104" i="8" s="1"/>
  <c r="H107" i="8" s="1"/>
  <c r="H119" i="8" s="1"/>
  <c r="T72" i="8"/>
  <c r="T78" i="8" s="1"/>
  <c r="T79" i="8" s="1"/>
  <c r="T81" i="8" s="1"/>
  <c r="T85" i="8" s="1"/>
  <c r="T96" i="8" s="1"/>
  <c r="T90" i="8"/>
  <c r="S90" i="8"/>
  <c r="S72" i="8"/>
  <c r="S78" i="8" s="1"/>
  <c r="S79" i="8" s="1"/>
  <c r="S81" i="8" s="1"/>
  <c r="S85" i="8" s="1"/>
  <c r="S96" i="8" s="1"/>
  <c r="S97" i="8" s="1"/>
  <c r="S98" i="8" s="1"/>
  <c r="S100" i="8" s="1"/>
  <c r="S104" i="8" s="1"/>
  <c r="S107" i="8" s="1"/>
  <c r="S119" i="8" s="1"/>
  <c r="AA90" i="8"/>
  <c r="AA72" i="8"/>
  <c r="AA78" i="8" s="1"/>
  <c r="AA79" i="8" s="1"/>
  <c r="AA81" i="8" s="1"/>
  <c r="AA85" i="8" s="1"/>
  <c r="AA96" i="8" s="1"/>
  <c r="X90" i="8"/>
  <c r="X72" i="8"/>
  <c r="X78" i="8" s="1"/>
  <c r="X79" i="8" s="1"/>
  <c r="X81" i="8" s="1"/>
  <c r="X85" i="8" s="1"/>
  <c r="X96" i="8" s="1"/>
  <c r="X97" i="8" s="1"/>
  <c r="X98" i="8" s="1"/>
  <c r="X100" i="8" s="1"/>
  <c r="X104" i="8" s="1"/>
  <c r="X107" i="8" s="1"/>
  <c r="X119" i="8" s="1"/>
  <c r="E90" i="8"/>
  <c r="E72" i="8"/>
  <c r="E78" i="8" s="1"/>
  <c r="E79" i="8" s="1"/>
  <c r="E81" i="8" s="1"/>
  <c r="E85" i="8" s="1"/>
  <c r="E96" i="8" s="1"/>
  <c r="Q90" i="8"/>
  <c r="Q72" i="8"/>
  <c r="Q78" i="8" s="1"/>
  <c r="Q79" i="8" s="1"/>
  <c r="Q81" i="8" s="1"/>
  <c r="Q85" i="8" s="1"/>
  <c r="Q96" i="8" s="1"/>
  <c r="Q97" i="8" s="1"/>
  <c r="Q98" i="8" s="1"/>
  <c r="Q100" i="8" s="1"/>
  <c r="Q104" i="8" s="1"/>
  <c r="Q107" i="8" s="1"/>
  <c r="Q119" i="8" s="1"/>
  <c r="P90" i="8"/>
  <c r="P72" i="8"/>
  <c r="P78" i="8" s="1"/>
  <c r="P79" i="8" s="1"/>
  <c r="P81" i="8" s="1"/>
  <c r="P85" i="8" s="1"/>
  <c r="P96" i="8" s="1"/>
  <c r="K90" i="8"/>
  <c r="K72" i="8"/>
  <c r="K78" i="8" s="1"/>
  <c r="K79" i="8" s="1"/>
  <c r="K81" i="8" s="1"/>
  <c r="K85" i="8" s="1"/>
  <c r="K96" i="8" s="1"/>
  <c r="K97" i="8" s="1"/>
  <c r="K98" i="8" s="1"/>
  <c r="K100" i="8" s="1"/>
  <c r="K104" i="8" s="1"/>
  <c r="K107" i="8" s="1"/>
  <c r="K119" i="8" s="1"/>
  <c r="I97" i="8" l="1"/>
  <c r="I98" i="8" s="1"/>
  <c r="I100" i="8" s="1"/>
  <c r="I104" i="8" s="1"/>
  <c r="I107" i="8" s="1"/>
  <c r="I119" i="8" s="1"/>
  <c r="J97" i="8"/>
  <c r="J98" i="8" s="1"/>
  <c r="J100" i="8" s="1"/>
  <c r="J104" i="8" s="1"/>
  <c r="J107" i="8" s="1"/>
  <c r="J119" i="8" s="1"/>
  <c r="J120" i="8" s="1"/>
  <c r="U97" i="8"/>
  <c r="U98" i="8" s="1"/>
  <c r="U100" i="8" s="1"/>
  <c r="U104" i="8" s="1"/>
  <c r="U107" i="8" s="1"/>
  <c r="U119" i="8" s="1"/>
  <c r="U120" i="8" s="1"/>
  <c r="N97" i="8"/>
  <c r="N98" i="8" s="1"/>
  <c r="N100" i="8" s="1"/>
  <c r="N104" i="8" s="1"/>
  <c r="N107" i="8" s="1"/>
  <c r="N119" i="8" s="1"/>
  <c r="N120" i="8" s="1"/>
  <c r="T97" i="8"/>
  <c r="T98" i="8" s="1"/>
  <c r="T100" i="8" s="1"/>
  <c r="T104" i="8" s="1"/>
  <c r="T107" i="8" s="1"/>
  <c r="W97" i="8"/>
  <c r="W98" i="8" s="1"/>
  <c r="W100" i="8" s="1"/>
  <c r="W104" i="8" s="1"/>
  <c r="W107" i="8" s="1"/>
  <c r="W119" i="8" s="1"/>
  <c r="W120" i="8" s="1"/>
  <c r="X109" i="8"/>
  <c r="X114" i="8" s="1"/>
  <c r="X120" i="8"/>
  <c r="H109" i="8"/>
  <c r="H114" i="8" s="1"/>
  <c r="H120" i="8"/>
  <c r="V109" i="8"/>
  <c r="V114" i="8" s="1"/>
  <c r="V120" i="8"/>
  <c r="G97" i="8"/>
  <c r="G98" i="8" s="1"/>
  <c r="G100" i="8" s="1"/>
  <c r="G104" i="8" s="1"/>
  <c r="G107" i="8" s="1"/>
  <c r="G119" i="8" s="1"/>
  <c r="C81" i="8"/>
  <c r="C85" i="8" s="1"/>
  <c r="R97" i="8"/>
  <c r="R98" i="8" s="1"/>
  <c r="R100" i="8" s="1"/>
  <c r="R104" i="8" s="1"/>
  <c r="R107" i="8" s="1"/>
  <c r="R119" i="8" s="1"/>
  <c r="O97" i="8"/>
  <c r="O98" i="8" s="1"/>
  <c r="O100" i="8" s="1"/>
  <c r="O104" i="8" s="1"/>
  <c r="O107" i="8" s="1"/>
  <c r="O119" i="8" s="1"/>
  <c r="Q109" i="8"/>
  <c r="Q114" i="8" s="1"/>
  <c r="Q120" i="8"/>
  <c r="S109" i="8"/>
  <c r="S114" i="8" s="1"/>
  <c r="S120" i="8"/>
  <c r="D97" i="8"/>
  <c r="D98" i="8" s="1"/>
  <c r="I109" i="8"/>
  <c r="I114" i="8" s="1"/>
  <c r="I120" i="8"/>
  <c r="K109" i="8"/>
  <c r="K114" i="8" s="1"/>
  <c r="K120" i="8"/>
  <c r="P97" i="8"/>
  <c r="P98" i="8" s="1"/>
  <c r="P100" i="8" s="1"/>
  <c r="P104" i="8" s="1"/>
  <c r="P107" i="8" s="1"/>
  <c r="P119" i="8" s="1"/>
  <c r="E97" i="8"/>
  <c r="E98" i="8" s="1"/>
  <c r="E100" i="8" s="1"/>
  <c r="E104" i="8" s="1"/>
  <c r="E107" i="8" s="1"/>
  <c r="E119" i="8" s="1"/>
  <c r="AA97" i="8"/>
  <c r="AA98" i="8" s="1"/>
  <c r="AA100" i="8" s="1"/>
  <c r="AA104" i="8" s="1"/>
  <c r="AA107" i="8" s="1"/>
  <c r="AA119" i="8" s="1"/>
  <c r="L97" i="8"/>
  <c r="L98" i="8" s="1"/>
  <c r="L100" i="8" s="1"/>
  <c r="L104" i="8" s="1"/>
  <c r="L107" i="8" s="1"/>
  <c r="L119" i="8" s="1"/>
  <c r="F97" i="8"/>
  <c r="F98" i="8" s="1"/>
  <c r="F100" i="8" s="1"/>
  <c r="F104" i="8" s="1"/>
  <c r="F107" i="8" s="1"/>
  <c r="F119" i="8" s="1"/>
  <c r="Y97" i="8"/>
  <c r="Y98" i="8" s="1"/>
  <c r="Y100" i="8" s="1"/>
  <c r="Y104" i="8" s="1"/>
  <c r="Y107" i="8" s="1"/>
  <c r="Y119" i="8" s="1"/>
  <c r="Z97" i="8"/>
  <c r="Z98" i="8" s="1"/>
  <c r="Z100" i="8" s="1"/>
  <c r="Z104" i="8" s="1"/>
  <c r="Z107" i="8" s="1"/>
  <c r="Z119" i="8" s="1"/>
  <c r="M97" i="8"/>
  <c r="M98" i="8" s="1"/>
  <c r="M100" i="8" s="1"/>
  <c r="M104" i="8" s="1"/>
  <c r="M107" i="8" s="1"/>
  <c r="M119" i="8" s="1"/>
  <c r="J109" i="8" l="1"/>
  <c r="J114" i="8" s="1"/>
  <c r="U109" i="8"/>
  <c r="U114" i="8" s="1"/>
  <c r="N109" i="8"/>
  <c r="N114" i="8" s="1"/>
  <c r="T109" i="8"/>
  <c r="T114" i="8" s="1"/>
  <c r="T119" i="8"/>
  <c r="T120" i="8" s="1"/>
  <c r="W109" i="8"/>
  <c r="W114" i="8" s="1"/>
  <c r="Y109" i="8"/>
  <c r="Y114" i="8" s="1"/>
  <c r="Y120" i="8"/>
  <c r="F109" i="8"/>
  <c r="F114" i="8" s="1"/>
  <c r="F120" i="8"/>
  <c r="O109" i="8"/>
  <c r="O114" i="8" s="1"/>
  <c r="O120" i="8"/>
  <c r="M109" i="8"/>
  <c r="M114" i="8" s="1"/>
  <c r="M120" i="8"/>
  <c r="L109" i="8"/>
  <c r="L114" i="8" s="1"/>
  <c r="L120" i="8"/>
  <c r="D100" i="8"/>
  <c r="D104" i="8" s="1"/>
  <c r="D107" i="8" s="1"/>
  <c r="D119" i="8" s="1"/>
  <c r="R109" i="8"/>
  <c r="R114" i="8" s="1"/>
  <c r="R120" i="8"/>
  <c r="E109" i="8"/>
  <c r="E114" i="8" s="1"/>
  <c r="E120" i="8"/>
  <c r="C96" i="8"/>
  <c r="C97" i="8" s="1"/>
  <c r="C98" i="8" s="1"/>
  <c r="C100" i="8" s="1"/>
  <c r="C104" i="8" s="1"/>
  <c r="C107" i="8" s="1"/>
  <c r="C119" i="8" s="1"/>
  <c r="P109" i="8"/>
  <c r="P114" i="8" s="1"/>
  <c r="P120" i="8"/>
  <c r="G109" i="8"/>
  <c r="G114" i="8" s="1"/>
  <c r="G120" i="8"/>
  <c r="Z109" i="8"/>
  <c r="Z114" i="8" s="1"/>
  <c r="Z120" i="8"/>
  <c r="AA120" i="8"/>
  <c r="AA109" i="8"/>
  <c r="AA114" i="8" s="1"/>
  <c r="D109" i="8" l="1"/>
  <c r="D114" i="8" s="1"/>
  <c r="D120" i="8"/>
  <c r="C109" i="8"/>
  <c r="C114" i="8" s="1"/>
  <c r="C120" i="8"/>
  <c r="C121" i="8" s="1"/>
  <c r="C122" i="8" s="1"/>
  <c r="E7" i="7"/>
  <c r="E8" i="7"/>
  <c r="D121" i="8" l="1"/>
  <c r="C115" i="8"/>
  <c r="C116" i="8" s="1"/>
  <c r="E9" i="7"/>
  <c r="D122" i="8" l="1"/>
  <c r="E121" i="8"/>
  <c r="D115" i="8"/>
  <c r="D116" i="8" l="1"/>
  <c r="E115" i="8"/>
  <c r="E122" i="8"/>
  <c r="F121" i="8"/>
  <c r="F122" i="8" l="1"/>
  <c r="G121" i="8"/>
  <c r="E116" i="8"/>
  <c r="F115" i="8"/>
  <c r="F116" i="8" l="1"/>
  <c r="G115" i="8"/>
  <c r="G122" i="8"/>
  <c r="H121" i="8"/>
  <c r="H122" i="8" l="1"/>
  <c r="I121" i="8"/>
  <c r="G116" i="8"/>
  <c r="H115" i="8"/>
  <c r="H116" i="8" l="1"/>
  <c r="I115" i="8"/>
  <c r="I122" i="8"/>
  <c r="J121" i="8"/>
  <c r="J122" i="8" l="1"/>
  <c r="K121" i="8"/>
  <c r="I116" i="8"/>
  <c r="J115" i="8"/>
  <c r="J116" i="8" l="1"/>
  <c r="K115" i="8"/>
  <c r="K122" i="8"/>
  <c r="L121" i="8"/>
  <c r="L122" i="8" l="1"/>
  <c r="M121" i="8"/>
  <c r="K116" i="8"/>
  <c r="L115" i="8"/>
  <c r="L116" i="8" l="1"/>
  <c r="M115" i="8"/>
  <c r="M122" i="8"/>
  <c r="N121" i="8"/>
  <c r="N122" i="8" l="1"/>
  <c r="O121" i="8"/>
  <c r="M116" i="8"/>
  <c r="N115" i="8"/>
  <c r="N116" i="8" l="1"/>
  <c r="O115" i="8"/>
  <c r="O122" i="8"/>
  <c r="P121" i="8"/>
  <c r="P122" i="8" l="1"/>
  <c r="Q121" i="8"/>
  <c r="O116" i="8"/>
  <c r="P115" i="8"/>
  <c r="P116" i="8" l="1"/>
  <c r="Q115" i="8"/>
  <c r="Q122" i="8"/>
  <c r="R121" i="8"/>
  <c r="R122" i="8" l="1"/>
  <c r="S121" i="8"/>
  <c r="Q116" i="8"/>
  <c r="R115" i="8"/>
  <c r="R116" i="8" l="1"/>
  <c r="S115" i="8"/>
  <c r="S122" i="8"/>
  <c r="T121" i="8"/>
  <c r="T122" i="8" l="1"/>
  <c r="U121" i="8"/>
  <c r="S116" i="8"/>
  <c r="T115" i="8"/>
  <c r="T116" i="8" l="1"/>
  <c r="U115" i="8"/>
  <c r="U122" i="8"/>
  <c r="V121" i="8"/>
  <c r="V122" i="8" l="1"/>
  <c r="W121" i="8"/>
  <c r="U116" i="8"/>
  <c r="V115" i="8"/>
  <c r="V116" i="8" l="1"/>
  <c r="W115" i="8"/>
  <c r="W122" i="8"/>
  <c r="X121" i="8"/>
  <c r="X122" i="8" l="1"/>
  <c r="Y121" i="8"/>
  <c r="W116" i="8"/>
  <c r="X115" i="8"/>
  <c r="X116" i="8" l="1"/>
  <c r="Y115" i="8"/>
  <c r="Y122" i="8"/>
  <c r="Z121" i="8"/>
  <c r="Y116" i="8" l="1"/>
  <c r="Z115" i="8"/>
  <c r="Z122" i="8"/>
  <c r="AA121" i="8"/>
  <c r="AA122" i="8" s="1"/>
  <c r="C123" i="8" l="1"/>
  <c r="E11" i="7" s="1"/>
  <c r="Z116" i="8"/>
  <c r="AA115" i="8"/>
  <c r="AA116" i="8" s="1"/>
  <c r="C117" i="8" l="1"/>
  <c r="E10" i="7" s="1"/>
</calcChain>
</file>

<file path=xl/sharedStrings.xml><?xml version="1.0" encoding="utf-8"?>
<sst xmlns="http://schemas.openxmlformats.org/spreadsheetml/2006/main" count="331" uniqueCount="220">
  <si>
    <t>Insurance</t>
  </si>
  <si>
    <t>Amount</t>
  </si>
  <si>
    <t>Federal</t>
  </si>
  <si>
    <t>State</t>
  </si>
  <si>
    <t>%</t>
  </si>
  <si>
    <t>Federal CBI</t>
  </si>
  <si>
    <t>State CBI</t>
  </si>
  <si>
    <t>Utility CBI</t>
  </si>
  <si>
    <t>Other CBI</t>
  </si>
  <si>
    <t>Maximum</t>
  </si>
  <si>
    <t>Fixed O&amp;M ($/kW-yr)</t>
  </si>
  <si>
    <t>Income Taxes</t>
  </si>
  <si>
    <t>Federal IBI</t>
  </si>
  <si>
    <t>State IBI</t>
  </si>
  <si>
    <t>Utility IBI</t>
  </si>
  <si>
    <t>Other IBI</t>
  </si>
  <si>
    <t>Federal PBI</t>
  </si>
  <si>
    <t>State PBI</t>
  </si>
  <si>
    <t>Utility PBI</t>
  </si>
  <si>
    <t>Other PBI</t>
  </si>
  <si>
    <t>Variable O&amp;M ($/MWh)</t>
  </si>
  <si>
    <t>Fixed (Annual) O&amp;M ($/yr)</t>
  </si>
  <si>
    <t>Nameplate capacity (kW)</t>
  </si>
  <si>
    <t>SYSTEM DESIGN</t>
  </si>
  <si>
    <t>SYSTEM COSTS</t>
  </si>
  <si>
    <t>Biomass power</t>
  </si>
  <si>
    <t>TAX AND INSURANCE RATES</t>
  </si>
  <si>
    <t>LOAN PARAMETERS</t>
  </si>
  <si>
    <t>ANALYSIS PARAMETERS</t>
  </si>
  <si>
    <t>KEY</t>
  </si>
  <si>
    <t>Calculated</t>
  </si>
  <si>
    <t>Input from SAM</t>
  </si>
  <si>
    <t>TAX CREDITS</t>
  </si>
  <si>
    <t>SALVAGE VALUE</t>
  </si>
  <si>
    <t>As fixed amount</t>
  </si>
  <si>
    <t>As percentage</t>
  </si>
  <si>
    <t>Federal ($/kWh)</t>
  </si>
  <si>
    <t>State ($/kWh)</t>
  </si>
  <si>
    <t>Federal ($)</t>
  </si>
  <si>
    <t>State ($)</t>
  </si>
  <si>
    <t>DIRECT CASH INCENTIVES</t>
  </si>
  <si>
    <t>Utility ($/kWh)</t>
  </si>
  <si>
    <t>Other ($/kWh)</t>
  </si>
  <si>
    <t>Term (years)</t>
  </si>
  <si>
    <t>Utility ($)</t>
  </si>
  <si>
    <t>Other ($)</t>
  </si>
  <si>
    <t>Federal ($/W)</t>
  </si>
  <si>
    <t>State  ($/W)</t>
  </si>
  <si>
    <t>Utility  ($/W)</t>
  </si>
  <si>
    <t>Other  ($/W)</t>
  </si>
  <si>
    <t>RESULTS</t>
  </si>
  <si>
    <t>Payback period, years</t>
  </si>
  <si>
    <t>Depreciation, Commercial only</t>
  </si>
  <si>
    <t>Federal (N/A for residential)</t>
  </si>
  <si>
    <t>State (N/A for residential)</t>
  </si>
  <si>
    <t>Operation and Maintenance (O&amp;M)</t>
  </si>
  <si>
    <t>Or from annual schedule</t>
  </si>
  <si>
    <t>Fuel</t>
  </si>
  <si>
    <t>Total operating expenses</t>
  </si>
  <si>
    <t>Residential and Commercial Cash Flow</t>
  </si>
  <si>
    <t>Property tax payments, Residential only</t>
  </si>
  <si>
    <t>Total deductible expenses</t>
  </si>
  <si>
    <t>Total</t>
  </si>
  <si>
    <t>Fixed annual cost in $</t>
  </si>
  <si>
    <t>Capacity cost in $/kW</t>
  </si>
  <si>
    <t>Variable cost in $/MWh</t>
  </si>
  <si>
    <t>DEPRECIATION AND DEBT INTEREST DEDUCTION</t>
  </si>
  <si>
    <t>Tax deductible debt interest?
 (Residential Mortgage and Commercial Only)</t>
  </si>
  <si>
    <t>Deductions</t>
  </si>
  <si>
    <t>Total taxable income before deductions</t>
  </si>
  <si>
    <t>Total operating expenses, Commercial only</t>
  </si>
  <si>
    <t>Income tax</t>
  </si>
  <si>
    <t>Deductible operating expenses</t>
  </si>
  <si>
    <t>Interest payment, Residential Mortgage and Commercial only</t>
  </si>
  <si>
    <t>Total deductions</t>
  </si>
  <si>
    <t>Investment-based incentives (IBI)</t>
  </si>
  <si>
    <t>Capacity-based incentives (CBI)</t>
  </si>
  <si>
    <t>Performance-based incentives (PBI)</t>
  </si>
  <si>
    <t>Equity</t>
  </si>
  <si>
    <t>Value of electricity savings ($)</t>
  </si>
  <si>
    <t>ANNUAL VALUES</t>
  </si>
  <si>
    <t>State tax savings/liability</t>
  </si>
  <si>
    <t>Federal tax savings/liability</t>
  </si>
  <si>
    <t>Percentage</t>
  </si>
  <si>
    <t>Basis</t>
  </si>
  <si>
    <t>After-tax annual costs</t>
  </si>
  <si>
    <t>After-tax cash flow</t>
  </si>
  <si>
    <t>Federal (% of total installed cost)</t>
  </si>
  <si>
    <t>State (% of total installed cost)</t>
  </si>
  <si>
    <t>Utility (% of total installed cost)</t>
  </si>
  <si>
    <t>Other (% of total installed cost)</t>
  </si>
  <si>
    <t>Investment based incentive (IBI)</t>
  </si>
  <si>
    <t>Capacity based incentive (CBI)</t>
  </si>
  <si>
    <t>Amount ($/W)</t>
  </si>
  <si>
    <t>Amount ($)</t>
  </si>
  <si>
    <t>Maximum ($)</t>
  </si>
  <si>
    <t>Production based incentive (PBI)</t>
  </si>
  <si>
    <t>Amount ($/kWh)</t>
  </si>
  <si>
    <t>Escalation (%/year)</t>
  </si>
  <si>
    <t>Investment tax credit (ITC)</t>
  </si>
  <si>
    <t>Production tax credit (PTC)</t>
  </si>
  <si>
    <t>Escalation (%)</t>
  </si>
  <si>
    <t>Incentive is taxable</t>
  </si>
  <si>
    <t>Annual energy (kWh)</t>
  </si>
  <si>
    <t>Escalation rate (%/year)</t>
  </si>
  <si>
    <t>Debt fraction (% of total installed cost)</t>
  </si>
  <si>
    <t>Loan term (years)</t>
  </si>
  <si>
    <t>Loan rate (%/year)</t>
  </si>
  <si>
    <t>Analysis period (years)</t>
  </si>
  <si>
    <t>Inflation rate (%/year)</t>
  </si>
  <si>
    <t>Real discount rate (%/year)</t>
  </si>
  <si>
    <t>Nominal discount rate (%/year)</t>
  </si>
  <si>
    <t>Year 1 net energy (kWh/year)</t>
  </si>
  <si>
    <t>Total Installed Cost ($)</t>
  </si>
  <si>
    <t>Sales tax (% of direct costs)</t>
  </si>
  <si>
    <t>Insurance rate (%/year)</t>
  </si>
  <si>
    <t>Property Tax (%/year)</t>
  </si>
  <si>
    <t>Assessed value ($)</t>
  </si>
  <si>
    <t>Annual decline (%/year)</t>
  </si>
  <si>
    <t>Property tax rate (% of assessed value)</t>
  </si>
  <si>
    <t>Net Salvage Value (% of total installed cost)</t>
  </si>
  <si>
    <t>Salvage value</t>
  </si>
  <si>
    <t>Annual fuel usage (kWh)</t>
  </si>
  <si>
    <t>Fuel cost ($/MMBtu)</t>
  </si>
  <si>
    <t>Annual biomass feedstock usage (dry ton)</t>
  </si>
  <si>
    <t>Coal feedstock cost ($/dry ton)</t>
  </si>
  <si>
    <t>Biomass feedstock cost ($/dry ton)</t>
  </si>
  <si>
    <t>Property assesed value</t>
  </si>
  <si>
    <t>Property tax</t>
  </si>
  <si>
    <t>Coal feedstock, biopower only</t>
  </si>
  <si>
    <t>Biomass feedstock, biopower only</t>
  </si>
  <si>
    <t>Fuel cost, CSP and generic system only</t>
  </si>
  <si>
    <t>State PTC</t>
  </si>
  <si>
    <t>Federal PTC</t>
  </si>
  <si>
    <t>Total installed cost less IBI and CBI</t>
  </si>
  <si>
    <t>Coal feedstock usage (dry ton)</t>
  </si>
  <si>
    <t>CSP, generic system</t>
  </si>
  <si>
    <t>Heat rate, generic only (MMBTU/MWh)</t>
  </si>
  <si>
    <t>Assessed percentage (% of total installed cost)</t>
  </si>
  <si>
    <t>Yes</t>
  </si>
  <si>
    <t>No</t>
  </si>
  <si>
    <t>NPV</t>
  </si>
  <si>
    <t>Debt amount</t>
  </si>
  <si>
    <t>Debt sizing</t>
  </si>
  <si>
    <t>Debt payments</t>
  </si>
  <si>
    <t>Balance</t>
  </si>
  <si>
    <t>Interest</t>
  </si>
  <si>
    <t>Total P&amp;I Payment</t>
  </si>
  <si>
    <t>Principal</t>
  </si>
  <si>
    <t>Pre-tax cash flow</t>
  </si>
  <si>
    <t>Operating Year</t>
  </si>
  <si>
    <t>Savings</t>
  </si>
  <si>
    <t>Production</t>
  </si>
  <si>
    <t>Annual energy (AC kWh)</t>
  </si>
  <si>
    <t>Operating Expenses</t>
  </si>
  <si>
    <t>Tax Deductible Operating Expenses</t>
  </si>
  <si>
    <t>Project Debt</t>
  </si>
  <si>
    <t>Direct Cash Incentives</t>
  </si>
  <si>
    <t>State Income Tax</t>
  </si>
  <si>
    <t>Federal Income Tax</t>
  </si>
  <si>
    <r>
      <t xml:space="preserve">LCOE (nominal), </t>
    </r>
    <r>
      <rPr>
        <sz val="10"/>
        <rFont val="Calibri"/>
        <family val="2"/>
      </rPr>
      <t>¢/kWh</t>
    </r>
  </si>
  <si>
    <r>
      <t xml:space="preserve">LCOE (real) </t>
    </r>
    <r>
      <rPr>
        <sz val="10"/>
        <rFont val="Calibri"/>
        <family val="2"/>
      </rPr>
      <t>¢/kWh</t>
    </r>
  </si>
  <si>
    <t>Payback period</t>
  </si>
  <si>
    <t>Payback fraction</t>
  </si>
  <si>
    <t>Payback Period Calculation</t>
  </si>
  <si>
    <t>Cumulative cash flow</t>
  </si>
  <si>
    <t>Total taxable income less deductions</t>
  </si>
  <si>
    <t>State income tax</t>
  </si>
  <si>
    <t>Cash flow for payback calculation</t>
  </si>
  <si>
    <t>Initial investment</t>
  </si>
  <si>
    <t>State ITC basis</t>
  </si>
  <si>
    <t>State ITC amount</t>
  </si>
  <si>
    <t>State depreciation percentages (fraction)</t>
  </si>
  <si>
    <t>Federal depreciation percentages (fraction)</t>
  </si>
  <si>
    <t>Federal ITC basis</t>
  </si>
  <si>
    <t>Federal ITC amount</t>
  </si>
  <si>
    <t>After-tax value of energy generated by system</t>
  </si>
  <si>
    <t>Reduces depreciation and ITC basis</t>
  </si>
  <si>
    <t>Residential and Commercial Inputs</t>
  </si>
  <si>
    <t>Federal taxable</t>
  </si>
  <si>
    <t>State taxable</t>
  </si>
  <si>
    <t>Battery replacement cost ($)</t>
  </si>
  <si>
    <t>Battery replacement</t>
  </si>
  <si>
    <t>Battery capacity</t>
  </si>
  <si>
    <t>Battery replacement cost ($/kWh)</t>
  </si>
  <si>
    <t>Battery replacement cost escalation (%/year)</t>
  </si>
  <si>
    <t>Battery replacement option</t>
  </si>
  <si>
    <t>Battery replacements per year</t>
  </si>
  <si>
    <t>Battery replacement cost if required ($)</t>
  </si>
  <si>
    <t>Depreciation (Commercial only)</t>
  </si>
  <si>
    <t>Operation and maintenance costs specified as annual values</t>
  </si>
  <si>
    <t>Fixed rate per capacity ($/kW)</t>
  </si>
  <si>
    <t>Fixed cost  per capacity ($)</t>
  </si>
  <si>
    <t>Variable rate by production ($/MWh)</t>
  </si>
  <si>
    <t>Variable cost by production ($)</t>
  </si>
  <si>
    <t>Fixed cost ($)</t>
  </si>
  <si>
    <t>Income tax rates specified as annual values</t>
  </si>
  <si>
    <t>Federal income tax rate (%/year)</t>
  </si>
  <si>
    <t>State income tax rate (%/year)</t>
  </si>
  <si>
    <t>Income tax rate (%/year)</t>
  </si>
  <si>
    <t xml:space="preserve"> See Row 98 below for annual depreciation rates</t>
  </si>
  <si>
    <t>Production Based Incentive (PBI) specified as annual values</t>
  </si>
  <si>
    <t>Utility</t>
  </si>
  <si>
    <t>Other</t>
  </si>
  <si>
    <t>Production Tax Credit (PTC) specified as annual values</t>
  </si>
  <si>
    <t>Cash flow for discounted payback calculation</t>
  </si>
  <si>
    <t>Discounted savings</t>
  </si>
  <si>
    <t>Discounted costs</t>
  </si>
  <si>
    <t>Cumulative discounted cash flow</t>
  </si>
  <si>
    <t>Discounted payback period</t>
  </si>
  <si>
    <t>Discounted payback fraction</t>
  </si>
  <si>
    <t>Discounted payback,yrs</t>
  </si>
  <si>
    <t>Effective tax rate factor</t>
  </si>
  <si>
    <t>Federal income tax rate in Year 1(%)</t>
  </si>
  <si>
    <t>State income tax rate in Year 1 (%)</t>
  </si>
  <si>
    <t>Battery replacements</t>
  </si>
  <si>
    <t>Battery replacement at specified schedule</t>
  </si>
  <si>
    <t>Battery replacements as calculated</t>
  </si>
  <si>
    <t>Annual values from SAM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</si>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</sst>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0000"/>
    <numFmt numFmtId="166" formatCode="#,##0.0"/>
  </numFmts>
  <fonts count="34" x14ac:knownFonts="1">
    <font>
      <sz val="10"/>
      <name val="Arial"/>
    </font>
    <font>
      <sz val="10"/>
      <name val="Arial"/>
      <family val="2"/>
    </font>
    <font>
      <b/>
      <sz val="10"/>
      <name val="Arial"/>
      <family val="2"/>
    </font>
    <font>
      <sz val="10"/>
      <name val="Arial"/>
      <family val="2"/>
    </font>
    <font>
      <sz val="10"/>
      <name val="Times"/>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0"/>
      <name val="Arial"/>
      <family val="2"/>
    </font>
    <font>
      <sz val="10"/>
      <name val="Calibri"/>
      <family val="2"/>
      <scheme val="minor"/>
    </font>
    <font>
      <b/>
      <sz val="12"/>
      <name val="Calibri"/>
      <family val="2"/>
      <scheme val="minor"/>
    </font>
    <font>
      <b/>
      <sz val="10"/>
      <color indexed="9"/>
      <name val="Calibri"/>
      <family val="2"/>
      <scheme val="minor"/>
    </font>
    <font>
      <b/>
      <sz val="10"/>
      <name val="Calibri"/>
      <family val="2"/>
      <scheme val="minor"/>
    </font>
    <font>
      <b/>
      <sz val="10"/>
      <color theme="1"/>
      <name val="Calibri"/>
      <family val="2"/>
      <scheme val="minor"/>
    </font>
    <font>
      <sz val="10"/>
      <color theme="1"/>
      <name val="Calibri"/>
      <family val="2"/>
      <scheme val="minor"/>
    </font>
    <font>
      <sz val="10"/>
      <color indexed="9"/>
      <name val="Calibri"/>
      <family val="2"/>
      <scheme val="minor"/>
    </font>
    <font>
      <sz val="10"/>
      <color indexed="8"/>
      <name val="Calibri"/>
      <family val="2"/>
      <scheme val="minor"/>
    </font>
    <font>
      <b/>
      <sz val="14"/>
      <color theme="0"/>
      <name val="Segoe UI"/>
      <family val="2"/>
    </font>
    <font>
      <b/>
      <sz val="10"/>
      <color theme="0"/>
      <name val="Arial"/>
      <family val="2"/>
    </font>
    <font>
      <sz val="10"/>
      <name val="Calibri"/>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34998626667073579"/>
        <bgColor indexed="64"/>
      </patternFill>
    </fill>
    <fill>
      <patternFill patternType="solid">
        <fgColor theme="1"/>
        <bgColor indexed="64"/>
      </patternFill>
    </fill>
    <fill>
      <patternFill patternType="lightDown"/>
    </fill>
    <fill>
      <patternFill patternType="solid">
        <fgColor theme="6" tint="0.39997558519241921"/>
        <bgColor indexed="64"/>
      </patternFill>
    </fill>
    <fill>
      <patternFill patternType="lightDown">
        <bgColor theme="6" tint="0.39997558519241921"/>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0">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 fillId="0" borderId="0"/>
    <xf numFmtId="0" fontId="3" fillId="0" borderId="0"/>
    <xf numFmtId="0" fontId="3" fillId="23" borderId="7" applyNumberFormat="0" applyFont="0" applyAlignment="0" applyProtection="0"/>
    <xf numFmtId="0" fontId="18" fillId="20" borderId="8" applyNumberFormat="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2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32">
    <xf numFmtId="0" fontId="0" fillId="0" borderId="0" xfId="0"/>
    <xf numFmtId="4" fontId="0" fillId="0" borderId="0" xfId="0" applyNumberFormat="1"/>
    <xf numFmtId="0" fontId="4" fillId="0" borderId="0" xfId="0" applyFont="1"/>
    <xf numFmtId="0" fontId="0" fillId="0" borderId="0" xfId="0" applyAlignment="1">
      <alignment horizontal="right"/>
    </xf>
    <xf numFmtId="4" fontId="0" fillId="0" borderId="0" xfId="0" applyNumberFormat="1" applyAlignment="1">
      <alignment horizontal="right"/>
    </xf>
    <xf numFmtId="0" fontId="3" fillId="0" borderId="0" xfId="40" applyAlignment="1">
      <alignment horizontal="right"/>
    </xf>
    <xf numFmtId="4" fontId="3" fillId="0" borderId="0" xfId="40" applyNumberFormat="1" applyAlignment="1">
      <alignment horizontal="right"/>
    </xf>
    <xf numFmtId="0" fontId="2" fillId="0" borderId="0" xfId="40" applyFont="1" applyAlignment="1">
      <alignment horizontal="left"/>
    </xf>
    <xf numFmtId="0" fontId="2" fillId="0" borderId="0" xfId="40" applyFont="1" applyAlignment="1">
      <alignment horizontal="right"/>
    </xf>
    <xf numFmtId="0" fontId="3" fillId="0" borderId="0" xfId="40"/>
    <xf numFmtId="0" fontId="2" fillId="0" borderId="0" xfId="40" applyFont="1"/>
    <xf numFmtId="0" fontId="23" fillId="0" borderId="0" xfId="0" applyFont="1" applyAlignment="1">
      <alignment horizontal="center"/>
    </xf>
    <xf numFmtId="0" fontId="23" fillId="0" borderId="0" xfId="0" applyFont="1"/>
    <xf numFmtId="0" fontId="24" fillId="0" borderId="0" xfId="0" applyFont="1"/>
    <xf numFmtId="164" fontId="23" fillId="0" borderId="0" xfId="40" applyNumberFormat="1" applyFont="1" applyAlignment="1">
      <alignment horizontal="center"/>
    </xf>
    <xf numFmtId="0" fontId="23" fillId="0" borderId="0" xfId="40" applyFont="1" applyAlignment="1">
      <alignment horizontal="center"/>
    </xf>
    <xf numFmtId="0" fontId="23" fillId="0" borderId="0" xfId="40" applyFont="1" applyAlignment="1">
      <alignment horizontal="right"/>
    </xf>
    <xf numFmtId="0" fontId="23" fillId="0" borderId="0" xfId="40" applyFont="1"/>
    <xf numFmtId="0" fontId="25" fillId="0" borderId="0" xfId="40" applyFont="1" applyAlignment="1">
      <alignment horizontal="center"/>
    </xf>
    <xf numFmtId="0" fontId="25" fillId="0" borderId="0" xfId="40" applyFont="1"/>
    <xf numFmtId="0" fontId="26" fillId="0" borderId="0" xfId="40" applyFont="1"/>
    <xf numFmtId="0" fontId="26" fillId="0" borderId="0" xfId="40" applyFont="1" applyAlignment="1">
      <alignment horizontal="center"/>
    </xf>
    <xf numFmtId="0" fontId="23" fillId="0" borderId="13" xfId="40" applyFont="1" applyBorder="1" applyAlignment="1">
      <alignment horizontal="center"/>
    </xf>
    <xf numFmtId="0" fontId="23" fillId="0" borderId="13" xfId="40" applyFont="1" applyBorder="1" applyAlignment="1">
      <alignment horizontal="left"/>
    </xf>
    <xf numFmtId="0" fontId="23" fillId="0" borderId="16" xfId="40" applyFont="1" applyBorder="1" applyAlignment="1">
      <alignment horizontal="center"/>
    </xf>
    <xf numFmtId="0" fontId="26" fillId="25" borderId="10" xfId="40" applyFont="1" applyFill="1" applyBorder="1" applyAlignment="1">
      <alignment horizontal="left"/>
    </xf>
    <xf numFmtId="0" fontId="26" fillId="25" borderId="12" xfId="40" applyFont="1" applyFill="1" applyBorder="1" applyAlignment="1">
      <alignment horizontal="center"/>
    </xf>
    <xf numFmtId="0" fontId="23" fillId="0" borderId="0" xfId="40" applyFont="1" applyAlignment="1">
      <alignment horizontal="left"/>
    </xf>
    <xf numFmtId="0" fontId="23" fillId="0" borderId="13" xfId="40" applyFont="1" applyBorder="1" applyAlignment="1">
      <alignment horizontal="left" indent="1"/>
    </xf>
    <xf numFmtId="164" fontId="23" fillId="0" borderId="13" xfId="40" applyNumberFormat="1" applyFont="1" applyBorder="1" applyAlignment="1">
      <alignment horizontal="center"/>
    </xf>
    <xf numFmtId="0" fontId="23" fillId="0" borderId="13" xfId="40" applyFont="1" applyBorder="1" applyAlignment="1">
      <alignment horizontal="left" indent="2"/>
    </xf>
    <xf numFmtId="0" fontId="23" fillId="0" borderId="13" xfId="0" applyFont="1" applyBorder="1" applyAlignment="1">
      <alignment horizontal="left" indent="1"/>
    </xf>
    <xf numFmtId="0" fontId="23" fillId="0" borderId="13" xfId="40" applyFont="1" applyBorder="1" applyAlignment="1">
      <alignment horizontal="left" indent="3"/>
    </xf>
    <xf numFmtId="0" fontId="23" fillId="0" borderId="16" xfId="40" applyFont="1" applyBorder="1" applyAlignment="1">
      <alignment horizontal="left" indent="2"/>
    </xf>
    <xf numFmtId="0" fontId="23" fillId="0" borderId="10" xfId="0" applyFont="1" applyBorder="1" applyAlignment="1">
      <alignment horizontal="left" indent="1"/>
    </xf>
    <xf numFmtId="0" fontId="23" fillId="0" borderId="12" xfId="0" applyFont="1" applyBorder="1"/>
    <xf numFmtId="0" fontId="23" fillId="0" borderId="14" xfId="0" applyFont="1" applyBorder="1"/>
    <xf numFmtId="164" fontId="23" fillId="0" borderId="14" xfId="40" applyNumberFormat="1" applyFont="1" applyBorder="1" applyAlignment="1">
      <alignment horizontal="center"/>
    </xf>
    <xf numFmtId="0" fontId="23" fillId="0" borderId="16" xfId="40" applyFont="1" applyBorder="1" applyAlignment="1">
      <alignment horizontal="left" indent="1"/>
    </xf>
    <xf numFmtId="164" fontId="23" fillId="0" borderId="16" xfId="40" applyNumberFormat="1" applyFont="1" applyBorder="1" applyAlignment="1">
      <alignment horizontal="center"/>
    </xf>
    <xf numFmtId="0" fontId="26" fillId="0" borderId="10" xfId="0" applyFont="1" applyBorder="1"/>
    <xf numFmtId="0" fontId="23" fillId="0" borderId="0" xfId="0" applyFont="1" applyAlignment="1">
      <alignment horizontal="left"/>
    </xf>
    <xf numFmtId="0" fontId="26" fillId="25" borderId="17" xfId="40" applyFont="1" applyFill="1" applyBorder="1" applyAlignment="1">
      <alignment horizontal="left"/>
    </xf>
    <xf numFmtId="0" fontId="27" fillId="25" borderId="13" xfId="0" applyFont="1" applyFill="1" applyBorder="1"/>
    <xf numFmtId="0" fontId="28" fillId="24" borderId="13" xfId="0" applyFont="1" applyFill="1" applyBorder="1"/>
    <xf numFmtId="0" fontId="23" fillId="27" borderId="13" xfId="0" applyFont="1" applyFill="1" applyBorder="1"/>
    <xf numFmtId="165" fontId="0" fillId="0" borderId="0" xfId="0" applyNumberFormat="1" applyAlignment="1">
      <alignment horizontal="right"/>
    </xf>
    <xf numFmtId="164" fontId="23" fillId="0" borderId="0" xfId="40" applyNumberFormat="1" applyFont="1" applyAlignment="1">
      <alignment horizontal="left"/>
    </xf>
    <xf numFmtId="0" fontId="23" fillId="0" borderId="13" xfId="0" applyFont="1" applyBorder="1" applyAlignment="1">
      <alignment horizontal="left" indent="2"/>
    </xf>
    <xf numFmtId="164" fontId="23" fillId="0" borderId="13" xfId="40" applyNumberFormat="1" applyFont="1" applyBorder="1" applyAlignment="1">
      <alignment horizontal="left" indent="2"/>
    </xf>
    <xf numFmtId="0" fontId="23" fillId="27" borderId="13" xfId="40" applyFont="1" applyFill="1" applyBorder="1" applyAlignment="1">
      <alignment horizontal="center"/>
    </xf>
    <xf numFmtId="0" fontId="26" fillId="25" borderId="15" xfId="40" applyFont="1" applyFill="1" applyBorder="1" applyAlignment="1">
      <alignment horizontal="center"/>
    </xf>
    <xf numFmtId="0" fontId="23" fillId="0" borderId="10" xfId="40" applyFont="1" applyBorder="1" applyAlignment="1">
      <alignment horizontal="left"/>
    </xf>
    <xf numFmtId="0" fontId="23" fillId="0" borderId="11" xfId="40" applyFont="1" applyBorder="1" applyAlignment="1">
      <alignment horizontal="center"/>
    </xf>
    <xf numFmtId="0" fontId="1" fillId="0" borderId="0" xfId="40" applyFont="1"/>
    <xf numFmtId="0" fontId="1" fillId="0" borderId="0" xfId="40" applyFont="1" applyAlignment="1">
      <alignment horizontal="left"/>
    </xf>
    <xf numFmtId="0" fontId="0" fillId="28" borderId="11" xfId="0" applyFill="1" applyBorder="1"/>
    <xf numFmtId="4" fontId="0" fillId="28" borderId="11" xfId="0" applyNumberFormat="1" applyFill="1" applyBorder="1"/>
    <xf numFmtId="4" fontId="0" fillId="28" borderId="12" xfId="0" applyNumberFormat="1" applyFill="1" applyBorder="1"/>
    <xf numFmtId="0" fontId="2" fillId="28" borderId="10" xfId="40" applyFont="1" applyFill="1" applyBorder="1"/>
    <xf numFmtId="0" fontId="1" fillId="0" borderId="0" xfId="40" applyFont="1" applyAlignment="1">
      <alignment horizontal="left" indent="1"/>
    </xf>
    <xf numFmtId="0" fontId="1" fillId="0" borderId="0" xfId="40" applyFont="1" applyAlignment="1">
      <alignment horizontal="left" indent="2"/>
    </xf>
    <xf numFmtId="0" fontId="3" fillId="0" borderId="0" xfId="40" applyAlignment="1">
      <alignment horizontal="left" indent="1"/>
    </xf>
    <xf numFmtId="0" fontId="3" fillId="0" borderId="0" xfId="40" applyAlignment="1">
      <alignment horizontal="left"/>
    </xf>
    <xf numFmtId="0" fontId="3" fillId="0" borderId="11" xfId="40" applyBorder="1" applyAlignment="1">
      <alignment horizontal="right"/>
    </xf>
    <xf numFmtId="0" fontId="1" fillId="0" borderId="11" xfId="40" applyFont="1" applyBorder="1" applyAlignment="1">
      <alignment horizontal="left"/>
    </xf>
    <xf numFmtId="0" fontId="3" fillId="28" borderId="11" xfId="40" applyFill="1" applyBorder="1" applyAlignment="1">
      <alignment horizontal="right"/>
    </xf>
    <xf numFmtId="4" fontId="3" fillId="28" borderId="11" xfId="40" applyNumberFormat="1" applyFill="1" applyBorder="1" applyAlignment="1">
      <alignment horizontal="right"/>
    </xf>
    <xf numFmtId="4" fontId="3" fillId="28" borderId="12" xfId="40" applyNumberFormat="1" applyFill="1" applyBorder="1" applyAlignment="1">
      <alignment horizontal="right"/>
    </xf>
    <xf numFmtId="0" fontId="1" fillId="0" borderId="11" xfId="40" applyFont="1" applyBorder="1"/>
    <xf numFmtId="0" fontId="0" fillId="0" borderId="0" xfId="0" applyAlignment="1">
      <alignment horizontal="center"/>
    </xf>
    <xf numFmtId="0" fontId="22" fillId="28" borderId="11" xfId="40" applyFont="1" applyFill="1" applyBorder="1" applyAlignment="1">
      <alignment horizontal="right"/>
    </xf>
    <xf numFmtId="4" fontId="22" fillId="28" borderId="11" xfId="40" applyNumberFormat="1" applyFont="1" applyFill="1" applyBorder="1" applyAlignment="1">
      <alignment horizontal="right"/>
    </xf>
    <xf numFmtId="0" fontId="23" fillId="0" borderId="13" xfId="40" applyFont="1" applyBorder="1" applyAlignment="1">
      <alignment horizontal="left" wrapText="1"/>
    </xf>
    <xf numFmtId="0" fontId="1" fillId="0" borderId="0" xfId="0" applyFont="1"/>
    <xf numFmtId="4" fontId="1" fillId="0" borderId="0" xfId="40" applyNumberFormat="1" applyFont="1" applyAlignment="1">
      <alignment horizontal="right"/>
    </xf>
    <xf numFmtId="3" fontId="3" fillId="0" borderId="0" xfId="40" applyNumberFormat="1" applyAlignment="1">
      <alignment horizontal="right"/>
    </xf>
    <xf numFmtId="3" fontId="3" fillId="0" borderId="11" xfId="40" applyNumberFormat="1" applyBorder="1" applyAlignment="1">
      <alignment horizontal="right"/>
    </xf>
    <xf numFmtId="3" fontId="3" fillId="0" borderId="19" xfId="40" applyNumberFormat="1" applyBorder="1" applyAlignment="1">
      <alignment horizontal="right"/>
    </xf>
    <xf numFmtId="0" fontId="23" fillId="0" borderId="13" xfId="0" applyFont="1" applyBorder="1" applyAlignment="1">
      <alignment horizontal="left"/>
    </xf>
    <xf numFmtId="0" fontId="26" fillId="28" borderId="10" xfId="0" applyFont="1" applyFill="1" applyBorder="1" applyAlignment="1">
      <alignment horizontal="left"/>
    </xf>
    <xf numFmtId="0" fontId="1" fillId="0" borderId="0" xfId="40" applyFont="1" applyAlignment="1">
      <alignment horizontal="right"/>
    </xf>
    <xf numFmtId="3" fontId="1" fillId="0" borderId="0" xfId="40" applyNumberFormat="1" applyFont="1" applyAlignment="1">
      <alignment horizontal="right"/>
    </xf>
    <xf numFmtId="3" fontId="1" fillId="0" borderId="0" xfId="40" applyNumberFormat="1" applyFont="1" applyAlignment="1">
      <alignment horizontal="left" indent="2"/>
    </xf>
    <xf numFmtId="3" fontId="1" fillId="0" borderId="0" xfId="40" applyNumberFormat="1" applyFont="1" applyAlignment="1">
      <alignment horizontal="left" indent="1"/>
    </xf>
    <xf numFmtId="3" fontId="1" fillId="0" borderId="0" xfId="40" applyNumberFormat="1" applyFont="1" applyAlignment="1">
      <alignment horizontal="left"/>
    </xf>
    <xf numFmtId="3" fontId="1" fillId="0" borderId="11" xfId="40" applyNumberFormat="1" applyFont="1" applyBorder="1" applyAlignment="1">
      <alignment horizontal="left"/>
    </xf>
    <xf numFmtId="3" fontId="1" fillId="0" borderId="19" xfId="0" applyNumberFormat="1" applyFont="1" applyBorder="1"/>
    <xf numFmtId="0" fontId="23" fillId="0" borderId="14" xfId="40" applyFont="1" applyBorder="1" applyAlignment="1">
      <alignment horizontal="center"/>
    </xf>
    <xf numFmtId="0" fontId="23" fillId="0" borderId="20" xfId="40" applyFont="1" applyBorder="1" applyAlignment="1">
      <alignment horizontal="center"/>
    </xf>
    <xf numFmtId="0" fontId="26" fillId="0" borderId="10" xfId="40" applyFont="1" applyBorder="1" applyAlignment="1">
      <alignment horizontal="left"/>
    </xf>
    <xf numFmtId="0" fontId="23" fillId="0" borderId="21" xfId="40" applyFont="1" applyBorder="1" applyAlignment="1">
      <alignment horizontal="left" indent="2"/>
    </xf>
    <xf numFmtId="0" fontId="23" fillId="0" borderId="21" xfId="40" applyFont="1" applyBorder="1" applyAlignment="1">
      <alignment horizontal="center"/>
    </xf>
    <xf numFmtId="0" fontId="26" fillId="0" borderId="18" xfId="40" applyFont="1" applyBorder="1" applyAlignment="1">
      <alignment horizontal="left"/>
    </xf>
    <xf numFmtId="0" fontId="26" fillId="0" borderId="16" xfId="0" applyFont="1" applyBorder="1"/>
    <xf numFmtId="164" fontId="23" fillId="0" borderId="23" xfId="40" applyNumberFormat="1" applyFont="1" applyBorder="1" applyAlignment="1">
      <alignment horizontal="center"/>
    </xf>
    <xf numFmtId="0" fontId="26" fillId="25" borderId="24" xfId="40" applyFont="1" applyFill="1" applyBorder="1" applyAlignment="1">
      <alignment horizontal="center"/>
    </xf>
    <xf numFmtId="0" fontId="23" fillId="0" borderId="18" xfId="40" applyFont="1" applyBorder="1" applyAlignment="1">
      <alignment horizontal="center"/>
    </xf>
    <xf numFmtId="164" fontId="23" fillId="0" borderId="22" xfId="40" applyNumberFormat="1" applyFont="1" applyBorder="1" applyAlignment="1">
      <alignment horizontal="center"/>
    </xf>
    <xf numFmtId="0" fontId="23" fillId="0" borderId="16" xfId="0" applyFont="1" applyBorder="1" applyAlignment="1">
      <alignment horizontal="left" indent="1"/>
    </xf>
    <xf numFmtId="0" fontId="23" fillId="0" borderId="16" xfId="0" applyFont="1" applyBorder="1" applyAlignment="1">
      <alignment horizontal="center"/>
    </xf>
    <xf numFmtId="0" fontId="23" fillId="0" borderId="11" xfId="0" applyFont="1" applyBorder="1"/>
    <xf numFmtId="164" fontId="23" fillId="0" borderId="14" xfId="40" applyNumberFormat="1" applyFont="1" applyBorder="1" applyAlignment="1">
      <alignment horizontal="left" indent="2"/>
    </xf>
    <xf numFmtId="164" fontId="23" fillId="0" borderId="16" xfId="40" applyNumberFormat="1" applyFont="1" applyBorder="1" applyAlignment="1">
      <alignment horizontal="left" indent="2"/>
    </xf>
    <xf numFmtId="164" fontId="23" fillId="0" borderId="10" xfId="40" applyNumberFormat="1" applyFont="1" applyBorder="1" applyAlignment="1">
      <alignment horizontal="center"/>
    </xf>
    <xf numFmtId="0" fontId="23" fillId="0" borderId="25" xfId="0" applyFont="1" applyBorder="1"/>
    <xf numFmtId="0" fontId="23" fillId="0" borderId="13" xfId="0" applyFont="1" applyBorder="1" applyAlignment="1">
      <alignment horizontal="center"/>
    </xf>
    <xf numFmtId="0" fontId="26" fillId="0" borderId="25" xfId="40" applyFont="1" applyBorder="1" applyAlignment="1">
      <alignment horizontal="center"/>
    </xf>
    <xf numFmtId="0" fontId="0" fillId="29" borderId="11" xfId="0" applyFill="1" applyBorder="1" applyAlignment="1">
      <alignment horizontal="right"/>
    </xf>
    <xf numFmtId="4" fontId="0" fillId="29" borderId="11" xfId="0" applyNumberFormat="1" applyFill="1" applyBorder="1" applyAlignment="1">
      <alignment horizontal="right"/>
    </xf>
    <xf numFmtId="4" fontId="0" fillId="29" borderId="12" xfId="0" applyNumberFormat="1" applyFill="1" applyBorder="1" applyAlignment="1">
      <alignment horizontal="right"/>
    </xf>
    <xf numFmtId="0" fontId="32" fillId="29" borderId="10" xfId="0" applyFont="1" applyFill="1" applyBorder="1"/>
    <xf numFmtId="0" fontId="23" fillId="0" borderId="21" xfId="0" applyFont="1" applyBorder="1" applyAlignment="1">
      <alignment horizontal="center"/>
    </xf>
    <xf numFmtId="0" fontId="23" fillId="0" borderId="12" xfId="40" applyFont="1" applyBorder="1" applyAlignment="1">
      <alignment horizontal="center"/>
    </xf>
    <xf numFmtId="0" fontId="23" fillId="0" borderId="10" xfId="0" applyFont="1" applyBorder="1" applyAlignment="1">
      <alignment horizontal="center"/>
    </xf>
    <xf numFmtId="0" fontId="26" fillId="0" borderId="17" xfId="0" applyFont="1" applyBorder="1"/>
    <xf numFmtId="4" fontId="23" fillId="0" borderId="24" xfId="46" applyNumberFormat="1" applyFont="1" applyBorder="1" applyAlignment="1">
      <alignment horizontal="center"/>
    </xf>
    <xf numFmtId="3" fontId="23" fillId="0" borderId="12" xfId="46" applyNumberFormat="1" applyFont="1" applyBorder="1" applyAlignment="1">
      <alignment horizontal="center"/>
    </xf>
    <xf numFmtId="3" fontId="3" fillId="0" borderId="0" xfId="40" applyNumberFormat="1"/>
    <xf numFmtId="164" fontId="23" fillId="0" borderId="0" xfId="40" applyNumberFormat="1" applyFont="1"/>
    <xf numFmtId="0" fontId="26" fillId="0" borderId="0" xfId="40" applyFont="1" applyAlignment="1">
      <alignment horizontal="left"/>
    </xf>
    <xf numFmtId="9" fontId="23" fillId="0" borderId="0" xfId="0" applyNumberFormat="1" applyFont="1" applyAlignment="1">
      <alignment horizontal="center"/>
    </xf>
    <xf numFmtId="0" fontId="2" fillId="28" borderId="27" xfId="40" applyFont="1" applyFill="1" applyBorder="1" applyAlignment="1">
      <alignment horizontal="right"/>
    </xf>
    <xf numFmtId="0" fontId="2" fillId="28" borderId="28" xfId="40" applyFont="1" applyFill="1" applyBorder="1" applyAlignment="1">
      <alignment horizontal="right"/>
    </xf>
    <xf numFmtId="0" fontId="2" fillId="28" borderId="29" xfId="40" applyFont="1" applyFill="1" applyBorder="1" applyAlignment="1">
      <alignment horizontal="right"/>
    </xf>
    <xf numFmtId="0" fontId="27" fillId="28" borderId="26" xfId="0" applyFont="1" applyFill="1" applyBorder="1"/>
    <xf numFmtId="3" fontId="3" fillId="28" borderId="28" xfId="40" applyNumberFormat="1" applyFill="1" applyBorder="1"/>
    <xf numFmtId="3" fontId="3" fillId="28" borderId="29" xfId="40" applyNumberFormat="1" applyFill="1" applyBorder="1"/>
    <xf numFmtId="0" fontId="29" fillId="0" borderId="0" xfId="40" applyFont="1" applyAlignment="1">
      <alignment horizontal="center"/>
    </xf>
    <xf numFmtId="0" fontId="23" fillId="0" borderId="0" xfId="0" applyFont="1" applyAlignment="1">
      <alignment horizontal="left" indent="1"/>
    </xf>
    <xf numFmtId="4" fontId="30" fillId="0" borderId="0" xfId="40" applyNumberFormat="1" applyFont="1" applyAlignment="1">
      <alignment horizontal="center"/>
    </xf>
    <xf numFmtId="0" fontId="23" fillId="0" borderId="10" xfId="0" applyFont="1" applyBorder="1" applyAlignment="1">
      <alignment horizontal="left"/>
    </xf>
    <xf numFmtId="0" fontId="23" fillId="0" borderId="26" xfId="0" applyFont="1" applyBorder="1"/>
    <xf numFmtId="2" fontId="30" fillId="24" borderId="13" xfId="40" applyNumberFormat="1" applyFont="1" applyFill="1" applyBorder="1" applyAlignment="1">
      <alignment horizontal="center"/>
    </xf>
    <xf numFmtId="3" fontId="30" fillId="24" borderId="13" xfId="40" applyNumberFormat="1" applyFont="1" applyFill="1" applyBorder="1" applyAlignment="1">
      <alignment horizontal="center"/>
    </xf>
    <xf numFmtId="4" fontId="30" fillId="24" borderId="26" xfId="40" applyNumberFormat="1" applyFont="1" applyFill="1" applyBorder="1" applyAlignment="1">
      <alignment horizontal="center"/>
    </xf>
    <xf numFmtId="10" fontId="23" fillId="0" borderId="0" xfId="40" applyNumberFormat="1" applyFont="1" applyAlignment="1">
      <alignment horizontal="center"/>
    </xf>
    <xf numFmtId="164" fontId="23" fillId="0" borderId="27" xfId="40" applyNumberFormat="1" applyFont="1" applyBorder="1" applyAlignment="1">
      <alignment horizontal="left"/>
    </xf>
    <xf numFmtId="0" fontId="23" fillId="0" borderId="29" xfId="40" applyFont="1" applyBorder="1" applyAlignment="1">
      <alignment horizontal="center"/>
    </xf>
    <xf numFmtId="0" fontId="23" fillId="0" borderId="29" xfId="0" applyFont="1" applyBorder="1"/>
    <xf numFmtId="164" fontId="23" fillId="0" borderId="31" xfId="40" applyNumberFormat="1" applyFont="1" applyBorder="1" applyAlignment="1">
      <alignment horizontal="left"/>
    </xf>
    <xf numFmtId="0" fontId="23" fillId="0" borderId="32" xfId="40" applyFont="1" applyBorder="1" applyAlignment="1">
      <alignment horizontal="center"/>
    </xf>
    <xf numFmtId="0" fontId="23" fillId="0" borderId="32" xfId="0" applyFont="1" applyBorder="1"/>
    <xf numFmtId="4" fontId="23" fillId="0" borderId="13" xfId="0" applyNumberFormat="1" applyFont="1" applyBorder="1"/>
    <xf numFmtId="3" fontId="23" fillId="0" borderId="13" xfId="0" applyNumberFormat="1" applyFont="1" applyBorder="1" applyAlignment="1">
      <alignment horizontal="right"/>
    </xf>
    <xf numFmtId="2" fontId="23" fillId="0" borderId="13" xfId="40" applyNumberFormat="1" applyFont="1" applyBorder="1" applyAlignment="1">
      <alignment horizontal="right"/>
    </xf>
    <xf numFmtId="0" fontId="23" fillId="0" borderId="13" xfId="40" applyFont="1" applyBorder="1" applyAlignment="1">
      <alignment horizontal="right"/>
    </xf>
    <xf numFmtId="2" fontId="23" fillId="26" borderId="13" xfId="44" applyNumberFormat="1" applyFont="1" applyFill="1" applyBorder="1" applyAlignment="1">
      <alignment horizontal="right"/>
    </xf>
    <xf numFmtId="2" fontId="23" fillId="26" borderId="13" xfId="40" applyNumberFormat="1" applyFont="1" applyFill="1" applyBorder="1" applyAlignment="1">
      <alignment horizontal="right"/>
    </xf>
    <xf numFmtId="3" fontId="23" fillId="26" borderId="13" xfId="40" applyNumberFormat="1" applyFont="1" applyFill="1" applyBorder="1" applyAlignment="1">
      <alignment horizontal="right"/>
    </xf>
    <xf numFmtId="1" fontId="23" fillId="0" borderId="13" xfId="40" applyNumberFormat="1" applyFont="1" applyBorder="1" applyAlignment="1">
      <alignment horizontal="right"/>
    </xf>
    <xf numFmtId="0" fontId="23" fillId="27" borderId="13" xfId="40" applyFont="1" applyFill="1" applyBorder="1" applyAlignment="1">
      <alignment horizontal="right"/>
    </xf>
    <xf numFmtId="0" fontId="23" fillId="0" borderId="14" xfId="40" applyFont="1" applyBorder="1" applyAlignment="1">
      <alignment horizontal="right"/>
    </xf>
    <xf numFmtId="0" fontId="23" fillId="0" borderId="16" xfId="40" applyFont="1" applyBorder="1" applyAlignment="1">
      <alignment horizontal="right"/>
    </xf>
    <xf numFmtId="0" fontId="23" fillId="0" borderId="10" xfId="40" applyFont="1" applyBorder="1" applyAlignment="1">
      <alignment horizontal="right"/>
    </xf>
    <xf numFmtId="0" fontId="23" fillId="0" borderId="21" xfId="40" applyFont="1" applyBorder="1" applyAlignment="1">
      <alignment horizontal="right"/>
    </xf>
    <xf numFmtId="0" fontId="23" fillId="0" borderId="26" xfId="40" applyFont="1" applyBorder="1" applyAlignment="1">
      <alignment horizontal="right"/>
    </xf>
    <xf numFmtId="3" fontId="23" fillId="0" borderId="26" xfId="40" applyNumberFormat="1" applyFont="1" applyBorder="1" applyAlignment="1">
      <alignment horizontal="right"/>
    </xf>
    <xf numFmtId="3" fontId="23" fillId="0" borderId="14" xfId="40" applyNumberFormat="1" applyFont="1" applyBorder="1" applyAlignment="1">
      <alignment horizontal="right"/>
    </xf>
    <xf numFmtId="3" fontId="23" fillId="0" borderId="13" xfId="29" applyNumberFormat="1" applyFont="1" applyBorder="1" applyAlignment="1">
      <alignment horizontal="right"/>
    </xf>
    <xf numFmtId="4" fontId="23" fillId="0" borderId="13" xfId="46" applyNumberFormat="1" applyFont="1" applyBorder="1" applyAlignment="1">
      <alignment horizontal="right"/>
    </xf>
    <xf numFmtId="3" fontId="23" fillId="0" borderId="13" xfId="40" applyNumberFormat="1" applyFont="1" applyBorder="1" applyAlignment="1">
      <alignment horizontal="right"/>
    </xf>
    <xf numFmtId="3" fontId="23" fillId="0" borderId="20" xfId="46" applyNumberFormat="1" applyFont="1" applyBorder="1" applyAlignment="1">
      <alignment horizontal="right"/>
    </xf>
    <xf numFmtId="166" fontId="23" fillId="0" borderId="13" xfId="40" applyNumberFormat="1" applyFont="1" applyBorder="1" applyAlignment="1">
      <alignment horizontal="right"/>
    </xf>
    <xf numFmtId="3" fontId="23" fillId="0" borderId="14" xfId="46" applyNumberFormat="1" applyFont="1" applyBorder="1" applyAlignment="1">
      <alignment horizontal="right"/>
    </xf>
    <xf numFmtId="4" fontId="23" fillId="0" borderId="14" xfId="46" applyNumberFormat="1" applyFont="1" applyBorder="1" applyAlignment="1">
      <alignment horizontal="right"/>
    </xf>
    <xf numFmtId="0" fontId="23" fillId="29" borderId="0" xfId="0" applyFont="1" applyFill="1"/>
    <xf numFmtId="0" fontId="23" fillId="0" borderId="14" xfId="40" applyFont="1" applyBorder="1" applyAlignment="1">
      <alignment horizontal="left"/>
    </xf>
    <xf numFmtId="2" fontId="23" fillId="0" borderId="14" xfId="40" applyNumberFormat="1" applyFont="1" applyBorder="1" applyAlignment="1">
      <alignment horizontal="right"/>
    </xf>
    <xf numFmtId="2" fontId="23" fillId="0" borderId="16" xfId="40" applyNumberFormat="1" applyFont="1" applyBorder="1" applyAlignment="1">
      <alignment horizontal="right"/>
    </xf>
    <xf numFmtId="0" fontId="23" fillId="0" borderId="27" xfId="40" applyFont="1" applyBorder="1" applyAlignment="1">
      <alignment horizontal="left"/>
    </xf>
    <xf numFmtId="0" fontId="26" fillId="0" borderId="29" xfId="40" applyFont="1" applyBorder="1" applyAlignment="1">
      <alignment horizontal="center"/>
    </xf>
    <xf numFmtId="0" fontId="31" fillId="29" borderId="33" xfId="40" applyFont="1" applyFill="1" applyBorder="1" applyAlignment="1">
      <alignment horizontal="left"/>
    </xf>
    <xf numFmtId="0" fontId="31" fillId="29" borderId="30" xfId="40" applyFont="1" applyFill="1" applyBorder="1" applyAlignment="1">
      <alignment horizontal="left"/>
    </xf>
    <xf numFmtId="11" fontId="23" fillId="0" borderId="13" xfId="40" applyNumberFormat="1" applyFont="1" applyBorder="1" applyAlignment="1">
      <alignment horizontal="right"/>
    </xf>
    <xf numFmtId="11" fontId="23" fillId="0" borderId="21" xfId="40" applyNumberFormat="1" applyFont="1" applyBorder="1" applyAlignment="1">
      <alignment horizontal="right"/>
    </xf>
    <xf numFmtId="11" fontId="23" fillId="0" borderId="14" xfId="40" applyNumberFormat="1" applyFont="1" applyBorder="1" applyAlignment="1">
      <alignment horizontal="right"/>
    </xf>
    <xf numFmtId="0" fontId="23" fillId="0" borderId="26" xfId="0" applyFont="1" applyBorder="1" applyAlignment="1">
      <alignment horizontal="left" indent="1"/>
    </xf>
    <xf numFmtId="4" fontId="23" fillId="24" borderId="26" xfId="0" applyNumberFormat="1" applyFont="1" applyFill="1" applyBorder="1"/>
    <xf numFmtId="0" fontId="26" fillId="28" borderId="11" xfId="0" applyFont="1" applyFill="1" applyBorder="1" applyAlignment="1">
      <alignment horizontal="center"/>
    </xf>
    <xf numFmtId="3" fontId="23" fillId="30" borderId="13" xfId="0" applyNumberFormat="1" applyFont="1" applyFill="1" applyBorder="1" applyAlignment="1">
      <alignment horizontal="right"/>
    </xf>
    <xf numFmtId="4" fontId="23" fillId="30" borderId="13" xfId="0" applyNumberFormat="1" applyFont="1" applyFill="1" applyBorder="1"/>
    <xf numFmtId="0" fontId="26" fillId="0" borderId="27" xfId="0" applyFont="1" applyBorder="1" applyAlignment="1">
      <alignment horizontal="left"/>
    </xf>
    <xf numFmtId="4" fontId="23" fillId="30" borderId="14" xfId="0" applyNumberFormat="1" applyFont="1" applyFill="1" applyBorder="1"/>
    <xf numFmtId="4" fontId="23" fillId="24" borderId="14" xfId="0" applyNumberFormat="1" applyFont="1" applyFill="1" applyBorder="1"/>
    <xf numFmtId="0" fontId="23" fillId="27" borderId="16" xfId="40" applyFont="1" applyFill="1" applyBorder="1" applyAlignment="1">
      <alignment horizontal="right"/>
    </xf>
    <xf numFmtId="4" fontId="23" fillId="30" borderId="16" xfId="0" applyNumberFormat="1" applyFont="1" applyFill="1" applyBorder="1"/>
    <xf numFmtId="4" fontId="23" fillId="0" borderId="28" xfId="0" applyNumberFormat="1" applyFont="1" applyBorder="1"/>
    <xf numFmtId="4" fontId="23" fillId="0" borderId="29" xfId="0" applyNumberFormat="1" applyFont="1" applyBorder="1"/>
    <xf numFmtId="1" fontId="23" fillId="0" borderId="24" xfId="46" applyNumberFormat="1" applyFont="1" applyBorder="1" applyAlignment="1">
      <alignment horizontal="right"/>
    </xf>
    <xf numFmtId="1" fontId="23" fillId="30" borderId="13" xfId="0" applyNumberFormat="1" applyFont="1" applyFill="1" applyBorder="1"/>
    <xf numFmtId="1" fontId="23" fillId="0" borderId="13" xfId="0" applyNumberFormat="1" applyFont="1" applyBorder="1"/>
    <xf numFmtId="4" fontId="23" fillId="30" borderId="26" xfId="0" applyNumberFormat="1" applyFont="1" applyFill="1" applyBorder="1"/>
    <xf numFmtId="4" fontId="23" fillId="0" borderId="26" xfId="0" applyNumberFormat="1" applyFont="1" applyBorder="1"/>
    <xf numFmtId="0" fontId="23" fillId="0" borderId="14" xfId="0" applyFont="1" applyBorder="1" applyAlignment="1">
      <alignment horizontal="left"/>
    </xf>
    <xf numFmtId="3" fontId="23" fillId="30" borderId="14" xfId="0" applyNumberFormat="1" applyFont="1" applyFill="1" applyBorder="1" applyAlignment="1">
      <alignment horizontal="right"/>
    </xf>
    <xf numFmtId="3" fontId="23" fillId="0" borderId="14" xfId="0" applyNumberFormat="1" applyFont="1" applyBorder="1" applyAlignment="1">
      <alignment horizontal="right"/>
    </xf>
    <xf numFmtId="4" fontId="23" fillId="0" borderId="16" xfId="0" applyNumberFormat="1" applyFont="1" applyBorder="1"/>
    <xf numFmtId="3" fontId="23" fillId="0" borderId="28" xfId="0" applyNumberFormat="1" applyFont="1" applyBorder="1" applyAlignment="1">
      <alignment horizontal="right"/>
    </xf>
    <xf numFmtId="3" fontId="23" fillId="0" borderId="29" xfId="0" applyNumberFormat="1" applyFont="1" applyBorder="1" applyAlignment="1">
      <alignment horizontal="right"/>
    </xf>
    <xf numFmtId="0" fontId="23" fillId="0" borderId="14" xfId="0" applyFont="1" applyBorder="1" applyAlignment="1">
      <alignment horizontal="left" indent="1"/>
    </xf>
    <xf numFmtId="4" fontId="23" fillId="0" borderId="14" xfId="0" applyNumberFormat="1" applyFont="1" applyBorder="1"/>
    <xf numFmtId="0" fontId="23" fillId="0" borderId="0" xfId="40" quotePrefix="1" applyFont="1"/>
    <xf numFmtId="0" fontId="28" fillId="0" borderId="0" xfId="0" applyFont="1"/>
    <xf numFmtId="3" fontId="27" fillId="0" borderId="27" xfId="0" applyNumberFormat="1" applyFont="1" applyBorder="1"/>
    <xf numFmtId="0" fontId="28" fillId="27" borderId="28" xfId="0" applyFont="1" applyFill="1" applyBorder="1"/>
    <xf numFmtId="0" fontId="28" fillId="0" borderId="16" xfId="0" applyFont="1" applyBorder="1" applyAlignment="1">
      <alignment horizontal="left" indent="2"/>
    </xf>
    <xf numFmtId="0" fontId="28" fillId="0" borderId="26" xfId="0" applyFont="1" applyBorder="1" applyAlignment="1">
      <alignment horizontal="left" indent="2"/>
    </xf>
    <xf numFmtId="0" fontId="28" fillId="0" borderId="14" xfId="0" applyFont="1" applyBorder="1" applyAlignment="1">
      <alignment horizontal="left" indent="2"/>
    </xf>
    <xf numFmtId="0" fontId="28" fillId="0" borderId="28" xfId="0" applyFont="1" applyBorder="1"/>
    <xf numFmtId="0" fontId="28" fillId="0" borderId="14" xfId="0" applyFont="1" applyBorder="1"/>
    <xf numFmtId="0" fontId="28" fillId="0" borderId="26" xfId="0" applyFont="1" applyBorder="1"/>
    <xf numFmtId="0" fontId="28" fillId="0" borderId="16" xfId="0" applyFont="1" applyBorder="1"/>
    <xf numFmtId="0" fontId="2" fillId="0" borderId="19" xfId="40" applyFont="1" applyBorder="1" applyAlignment="1">
      <alignment horizontal="left"/>
    </xf>
    <xf numFmtId="0" fontId="2" fillId="0" borderId="19" xfId="40" applyFont="1" applyBorder="1" applyAlignment="1">
      <alignment horizontal="right"/>
    </xf>
    <xf numFmtId="4" fontId="2" fillId="0" borderId="19" xfId="40" applyNumberFormat="1" applyFont="1" applyBorder="1" applyAlignment="1">
      <alignment horizontal="right"/>
    </xf>
    <xf numFmtId="4" fontId="3" fillId="0" borderId="19" xfId="40" applyNumberFormat="1" applyBorder="1" applyAlignment="1">
      <alignment horizontal="right"/>
    </xf>
    <xf numFmtId="4" fontId="1" fillId="0" borderId="0" xfId="54" applyNumberFormat="1" applyAlignment="1">
      <alignment horizontal="right"/>
    </xf>
    <xf numFmtId="3" fontId="1" fillId="0" borderId="0" xfId="54" applyNumberFormat="1" applyAlignment="1">
      <alignment horizontal="right"/>
    </xf>
    <xf numFmtId="0" fontId="1" fillId="0" borderId="0" xfId="54" applyAlignment="1">
      <alignment horizontal="left"/>
    </xf>
    <xf numFmtId="4" fontId="2" fillId="0" borderId="0" xfId="40" applyNumberFormat="1" applyFont="1" applyAlignment="1">
      <alignment horizontal="right"/>
    </xf>
    <xf numFmtId="0" fontId="2" fillId="0" borderId="0" xfId="54" applyFont="1" applyAlignment="1">
      <alignment horizontal="left"/>
    </xf>
    <xf numFmtId="0" fontId="26" fillId="0" borderId="27" xfId="0" applyFont="1" applyFill="1" applyBorder="1" applyAlignment="1">
      <alignment horizontal="left"/>
    </xf>
    <xf numFmtId="4" fontId="23" fillId="0" borderId="28" xfId="0" applyNumberFormat="1" applyFont="1" applyFill="1" applyBorder="1"/>
    <xf numFmtId="0" fontId="23" fillId="0" borderId="18" xfId="0" applyFont="1" applyBorder="1" applyAlignment="1">
      <alignment horizontal="left" indent="1"/>
    </xf>
    <xf numFmtId="0" fontId="28" fillId="27" borderId="19" xfId="0" applyFont="1" applyFill="1" applyBorder="1"/>
    <xf numFmtId="4" fontId="23" fillId="31" borderId="26" xfId="0" applyNumberFormat="1" applyFont="1" applyFill="1" applyBorder="1"/>
    <xf numFmtId="4" fontId="23" fillId="32" borderId="26" xfId="0" applyNumberFormat="1" applyFont="1" applyFill="1" applyBorder="1"/>
    <xf numFmtId="0" fontId="23" fillId="0" borderId="27" xfId="0" applyFont="1" applyBorder="1" applyAlignment="1">
      <alignment horizontal="center"/>
    </xf>
    <xf numFmtId="0" fontId="23" fillId="0" borderId="29" xfId="0" applyFont="1" applyBorder="1" applyAlignment="1">
      <alignment horizontal="center"/>
    </xf>
    <xf numFmtId="164" fontId="23" fillId="0" borderId="27" xfId="40" applyNumberFormat="1" applyFont="1" applyBorder="1" applyAlignment="1">
      <alignment horizontal="center"/>
    </xf>
    <xf numFmtId="164" fontId="23" fillId="0" borderId="29" xfId="40" applyNumberFormat="1" applyFont="1" applyBorder="1" applyAlignment="1">
      <alignment horizontal="center"/>
    </xf>
  </cellXfs>
  <cellStyles count="6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urrency 2" xfId="28" xr:uid="{00000000-0005-0000-0000-00001B000000}"/>
    <cellStyle name="Currency 2 2" xfId="29" xr:uid="{00000000-0005-0000-0000-00001C000000}"/>
    <cellStyle name="Currency 2 2 2" xfId="52" xr:uid="{00000000-0005-0000-0000-00001C000000}"/>
    <cellStyle name="Currency 2 3" xfId="51" xr:uid="{00000000-0005-0000-0000-00001B000000}"/>
    <cellStyle name="Currency 3" xfId="30" xr:uid="{00000000-0005-0000-0000-00001D000000}"/>
    <cellStyle name="Currency 3 2" xfId="53" xr:uid="{00000000-0005-0000-0000-00001D000000}"/>
    <cellStyle name="Explanatory Text 2" xfId="31" xr:uid="{00000000-0005-0000-0000-00001E000000}"/>
    <cellStyle name="Good 2" xfId="32" xr:uid="{00000000-0005-0000-0000-00001F000000}"/>
    <cellStyle name="Heading 1 2" xfId="33" xr:uid="{00000000-0005-0000-0000-000020000000}"/>
    <cellStyle name="Heading 2 2" xfId="34" xr:uid="{00000000-0005-0000-0000-000021000000}"/>
    <cellStyle name="Heading 3 2" xfId="35" xr:uid="{00000000-0005-0000-0000-000022000000}"/>
    <cellStyle name="Heading 4 2" xfId="36" xr:uid="{00000000-0005-0000-0000-000023000000}"/>
    <cellStyle name="Input 2" xfId="37" xr:uid="{00000000-0005-0000-0000-000024000000}"/>
    <cellStyle name="Linked Cell 2" xfId="38" xr:uid="{00000000-0005-0000-0000-000025000000}"/>
    <cellStyle name="Neutral 2" xfId="39" xr:uid="{00000000-0005-0000-0000-000026000000}"/>
    <cellStyle name="Normal" xfId="0" builtinId="0"/>
    <cellStyle name="Normal 2" xfId="40" xr:uid="{00000000-0005-0000-0000-000028000000}"/>
    <cellStyle name="Normal 2 2" xfId="54" xr:uid="{00000000-0005-0000-0000-000028000000}"/>
    <cellStyle name="Normal 3" xfId="41" xr:uid="{00000000-0005-0000-0000-000029000000}"/>
    <cellStyle name="Normal 3 2" xfId="55" xr:uid="{00000000-0005-0000-0000-000029000000}"/>
    <cellStyle name="Note 2" xfId="42" xr:uid="{00000000-0005-0000-0000-00002A000000}"/>
    <cellStyle name="Note 2 2" xfId="56" xr:uid="{00000000-0005-0000-0000-00002A000000}"/>
    <cellStyle name="Output 2" xfId="43" xr:uid="{00000000-0005-0000-0000-00002B000000}"/>
    <cellStyle name="Percent" xfId="44" builtinId="5"/>
    <cellStyle name="Percent 2" xfId="45" xr:uid="{00000000-0005-0000-0000-00002D000000}"/>
    <cellStyle name="Percent 2 2" xfId="46" xr:uid="{00000000-0005-0000-0000-00002E000000}"/>
    <cellStyle name="Percent 2 2 2" xfId="58" xr:uid="{00000000-0005-0000-0000-00002E000000}"/>
    <cellStyle name="Percent 2 3" xfId="57" xr:uid="{00000000-0005-0000-0000-00002D000000}"/>
    <cellStyle name="Percent 3" xfId="47" xr:uid="{00000000-0005-0000-0000-00002F000000}"/>
    <cellStyle name="Percent 3 2" xfId="59" xr:uid="{00000000-0005-0000-0000-00002F000000}"/>
    <cellStyle name="Title 2" xfId="48" xr:uid="{00000000-0005-0000-0000-000030000000}"/>
    <cellStyle name="Total 2" xfId="49" xr:uid="{00000000-0005-0000-0000-000031000000}"/>
    <cellStyle name="Warning Text 2" xfId="50" xr:uid="{00000000-0005-0000-0000-000032000000}"/>
  </cellStyles>
  <dxfs count="9">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76200</xdr:colOff>
      <xdr:row>41</xdr:row>
      <xdr:rowOff>9524</xdr:rowOff>
    </xdr:from>
    <xdr:to>
      <xdr:col>4</xdr:col>
      <xdr:colOff>1234019</xdr:colOff>
      <xdr:row>50</xdr:row>
      <xdr:rowOff>104774</xdr:rowOff>
    </xdr:to>
    <xdr:sp macro="" textlink="">
      <xdr:nvSpPr>
        <xdr:cNvPr id="3" name="TextBox 2">
          <a:extLst>
            <a:ext uri="{FF2B5EF4-FFF2-40B4-BE49-F238E27FC236}">
              <a16:creationId xmlns:a16="http://schemas.microsoft.com/office/drawing/2014/main" id="{54347F10-3423-495A-9924-8A4A8617F3FC}"/>
            </a:ext>
          </a:extLst>
        </xdr:cNvPr>
        <xdr:cNvSpPr txBox="1"/>
      </xdr:nvSpPr>
      <xdr:spPr>
        <a:xfrm>
          <a:off x="4257675" y="6734174"/>
          <a:ext cx="3424769" cy="1552575"/>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100"/>
            <a:t>Cash flow reads the annual income tax rate from the table under </a:t>
          </a:r>
          <a:r>
            <a:rPr lang="en-US" sz="1100" baseline="0"/>
            <a:t>"ANNUAL VALUES" below. Year 1 tax rates are shown here for reference.</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sales tax rate is shown here for reference, but is not used in the workbook calculations. SAM passes the total installed cost value to the spreadsheet. That value includes the sales tax, which is calculated on SAM's System Costs input page.</a:t>
          </a:r>
          <a:endParaRPr lang="en-US">
            <a:effectLst/>
          </a:endParaRPr>
        </a:p>
        <a:p>
          <a:endParaRPr lang="en-US" sz="1100"/>
        </a:p>
      </xdr:txBody>
    </xdr:sp>
    <xdr:clientData/>
  </xdr:twoCellAnchor>
  <xdr:twoCellAnchor>
    <xdr:from>
      <xdr:col>0</xdr:col>
      <xdr:colOff>1704975</xdr:colOff>
      <xdr:row>8</xdr:row>
      <xdr:rowOff>114300</xdr:rowOff>
    </xdr:from>
    <xdr:to>
      <xdr:col>0</xdr:col>
      <xdr:colOff>3171825</xdr:colOff>
      <xdr:row>13</xdr:row>
      <xdr:rowOff>45510</xdr:rowOff>
    </xdr:to>
    <xdr:sp macro="" textlink="">
      <xdr:nvSpPr>
        <xdr:cNvPr id="4" name="TextBox 3">
          <a:extLst>
            <a:ext uri="{FF2B5EF4-FFF2-40B4-BE49-F238E27FC236}">
              <a16:creationId xmlns:a16="http://schemas.microsoft.com/office/drawing/2014/main" id="{511BF068-3FCD-4099-9D27-21A1A6D0CF58}"/>
            </a:ext>
          </a:extLst>
        </xdr:cNvPr>
        <xdr:cNvSpPr txBox="1"/>
      </xdr:nvSpPr>
      <xdr:spPr>
        <a:xfrm>
          <a:off x="1704975" y="1514475"/>
          <a:ext cx="1466850" cy="74083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100"/>
            <a:t>'n/a' indicates O&amp;M costs entered as annual values. </a:t>
          </a:r>
          <a:r>
            <a:rPr lang="en-US" sz="1100" baseline="0"/>
            <a:t>See "ANNUAL VALUES" below.</a:t>
          </a:r>
          <a:endParaRPr lang="en-US" sz="1100"/>
        </a:p>
      </xdr:txBody>
    </xdr:sp>
    <xdr:clientData/>
  </xdr:twoCellAnchor>
  <xdr:twoCellAnchor>
    <xdr:from>
      <xdr:col>4</xdr:col>
      <xdr:colOff>57149</xdr:colOff>
      <xdr:row>62</xdr:row>
      <xdr:rowOff>47624</xdr:rowOff>
    </xdr:from>
    <xdr:to>
      <xdr:col>5</xdr:col>
      <xdr:colOff>923924</xdr:colOff>
      <xdr:row>65</xdr:row>
      <xdr:rowOff>114300</xdr:rowOff>
    </xdr:to>
    <xdr:sp macro="" textlink="">
      <xdr:nvSpPr>
        <xdr:cNvPr id="6" name="TextBox 5">
          <a:extLst>
            <a:ext uri="{FF2B5EF4-FFF2-40B4-BE49-F238E27FC236}">
              <a16:creationId xmlns:a16="http://schemas.microsoft.com/office/drawing/2014/main" id="{8313D132-22BC-41F4-B152-7BEF4521CCB4}"/>
            </a:ext>
          </a:extLst>
        </xdr:cNvPr>
        <xdr:cNvSpPr txBox="1"/>
      </xdr:nvSpPr>
      <xdr:spPr>
        <a:xfrm>
          <a:off x="6505574" y="10172699"/>
          <a:ext cx="2181225" cy="552451"/>
        </a:xfrm>
        <a:prstGeom prst="rect">
          <a:avLst/>
        </a:prstGeom>
        <a:solidFill>
          <a:schemeClr val="accent2">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100"/>
            <a:t>'n/a' for a PTC amount indicates amounts entered as annual values. </a:t>
          </a:r>
          <a:r>
            <a:rPr lang="en-US" sz="1100" baseline="0"/>
            <a:t>See "ANNUAL VALUES" below.</a:t>
          </a:r>
          <a:endParaRPr lang="en-US" sz="1100"/>
        </a:p>
      </xdr:txBody>
    </xdr:sp>
    <xdr:clientData/>
  </xdr:twoCellAnchor>
  <xdr:twoCellAnchor>
    <xdr:from>
      <xdr:col>0</xdr:col>
      <xdr:colOff>1209675</xdr:colOff>
      <xdr:row>84</xdr:row>
      <xdr:rowOff>66675</xdr:rowOff>
    </xdr:from>
    <xdr:to>
      <xdr:col>0</xdr:col>
      <xdr:colOff>3190875</xdr:colOff>
      <xdr:row>88</xdr:row>
      <xdr:rowOff>104775</xdr:rowOff>
    </xdr:to>
    <xdr:sp macro="" textlink="">
      <xdr:nvSpPr>
        <xdr:cNvPr id="7" name="TextBox 6">
          <a:extLst>
            <a:ext uri="{FF2B5EF4-FFF2-40B4-BE49-F238E27FC236}">
              <a16:creationId xmlns:a16="http://schemas.microsoft.com/office/drawing/2014/main" id="{46F97119-C887-40DF-9B94-4D345230FB7B}"/>
            </a:ext>
          </a:extLst>
        </xdr:cNvPr>
        <xdr:cNvSpPr txBox="1"/>
      </xdr:nvSpPr>
      <xdr:spPr>
        <a:xfrm>
          <a:off x="1209675" y="13754100"/>
          <a:ext cx="1981200" cy="685800"/>
        </a:xfrm>
        <a:prstGeom prst="rect">
          <a:avLst/>
        </a:prstGeom>
        <a:solidFill>
          <a:schemeClr val="accent2">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100"/>
            <a:t>'n/a' for a PBI amount indicates amounts entered as annual values. </a:t>
          </a:r>
          <a:r>
            <a:rPr lang="en-US" sz="1100" baseline="0"/>
            <a:t>See "ANNUAL VALUES" below.</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CX151"/>
  <sheetViews>
    <sheetView tabSelected="1" zoomScaleNormal="100" workbookViewId="0"/>
  </sheetViews>
  <sheetFormatPr defaultColWidth="15.7109375" defaultRowHeight="12.75" x14ac:dyDescent="0.2"/>
  <cols>
    <col min="1" max="1" width="48.42578125" style="11" customWidth="1"/>
    <col min="2" max="2" width="14.28515625" style="12" customWidth="1"/>
    <col min="3" max="3" width="14.28515625" style="11" customWidth="1"/>
    <col min="4" max="5" width="19.7109375" style="12" customWidth="1"/>
    <col min="6" max="6" width="19.7109375" style="11" customWidth="1"/>
    <col min="7" max="7" width="19.7109375" style="12" customWidth="1"/>
    <col min="8" max="8" width="14.42578125" style="12" customWidth="1"/>
    <col min="9" max="9" width="15.42578125" style="12" customWidth="1"/>
    <col min="10" max="10" width="21.85546875" style="12" customWidth="1"/>
    <col min="11" max="33" width="16" style="12" customWidth="1"/>
    <col min="34" max="34" width="15.7109375" style="12" customWidth="1"/>
    <col min="35" max="16384" width="15.7109375" style="12"/>
  </cols>
  <sheetData>
    <row r="1" spans="1:13" ht="21" thickBot="1" x14ac:dyDescent="0.4">
      <c r="A1" s="172" t="s">
        <v>178</v>
      </c>
      <c r="B1" s="166"/>
      <c r="D1" s="43" t="s">
        <v>29</v>
      </c>
    </row>
    <row r="2" spans="1:13" x14ac:dyDescent="0.2">
      <c r="A2" s="25" t="s">
        <v>23</v>
      </c>
      <c r="B2" s="26"/>
      <c r="C2" s="12"/>
      <c r="D2" s="44" t="s">
        <v>30</v>
      </c>
      <c r="F2" s="12"/>
    </row>
    <row r="3" spans="1:13" x14ac:dyDescent="0.2">
      <c r="A3" s="132" t="s">
        <v>22</v>
      </c>
      <c r="B3" s="156">
        <v>4.6928700000000001</v>
      </c>
      <c r="C3" s="12"/>
      <c r="D3" s="45" t="s">
        <v>31</v>
      </c>
      <c r="F3" s="12"/>
    </row>
    <row r="4" spans="1:13" x14ac:dyDescent="0.2">
      <c r="A4" s="132" t="s">
        <v>112</v>
      </c>
      <c r="B4" s="157">
        <f>'Cash Flow'!C5</f>
        <v>8743.1108039999999</v>
      </c>
      <c r="C4" s="12"/>
      <c r="D4" s="226" t="s">
        <v>218</v>
      </c>
      <c r="F4" s="12"/>
    </row>
    <row r="5" spans="1:13" x14ac:dyDescent="0.2">
      <c r="A5" s="27"/>
      <c r="B5" s="136"/>
      <c r="C5" s="12"/>
      <c r="F5" s="12"/>
    </row>
    <row r="6" spans="1:13" x14ac:dyDescent="0.2">
      <c r="A6" s="25" t="s">
        <v>24</v>
      </c>
      <c r="B6" s="26"/>
      <c r="C6" s="12"/>
      <c r="D6" s="25" t="s">
        <v>50</v>
      </c>
      <c r="E6" s="26"/>
      <c r="F6" s="12"/>
      <c r="G6" s="120"/>
      <c r="H6" s="21"/>
    </row>
    <row r="7" spans="1:13" x14ac:dyDescent="0.2">
      <c r="A7" s="36" t="s">
        <v>113</v>
      </c>
      <c r="B7" s="158">
        <v>11784.265625</v>
      </c>
      <c r="C7" s="12"/>
      <c r="D7" s="131" t="s">
        <v>161</v>
      </c>
      <c r="E7" s="133">
        <f>(-'Cash Flow'!B107-NPV(NominalDiscountRate/100,'Cash Flow'!C107:CX107))/NPV(real_discount_rate/100,'Cash Flow'!C5:CX5)*100</f>
        <v>6.0784358913323215</v>
      </c>
      <c r="F7" s="12"/>
      <c r="H7" s="121"/>
    </row>
    <row r="8" spans="1:13" x14ac:dyDescent="0.2">
      <c r="A8" s="40" t="s">
        <v>55</v>
      </c>
      <c r="B8" s="35"/>
      <c r="C8" s="12"/>
      <c r="D8" s="131" t="s">
        <v>160</v>
      </c>
      <c r="E8" s="133">
        <f>(-'Cash Flow'!B107-NPV(NominalDiscountRate/100,'Cash Flow'!C107:CX107))/NPV(NominalDiscountRate/100,'Cash Flow'!C5:CX5)*100</f>
        <v>7.6150414246223948</v>
      </c>
      <c r="F8" s="12"/>
      <c r="H8" s="14"/>
    </row>
    <row r="9" spans="1:13" x14ac:dyDescent="0.2">
      <c r="A9" s="28" t="s">
        <v>21</v>
      </c>
      <c r="B9" s="159">
        <v>0</v>
      </c>
      <c r="C9" s="12"/>
      <c r="D9" s="131" t="s">
        <v>141</v>
      </c>
      <c r="E9" s="134">
        <f>'Cash Flow'!B109+NPV(NominalDiscountRate/100,'Cash Flow'!C109:CX109)</f>
        <v>4634.0868269154635</v>
      </c>
      <c r="F9" s="12"/>
      <c r="H9" s="14"/>
    </row>
    <row r="10" spans="1:13" x14ac:dyDescent="0.2">
      <c r="A10" s="30" t="s">
        <v>104</v>
      </c>
      <c r="B10" s="160">
        <v>0</v>
      </c>
      <c r="C10" s="12"/>
      <c r="D10" s="132" t="s">
        <v>51</v>
      </c>
      <c r="E10" s="135">
        <f>IF('Cash Flow'!C117&gt;analysis_period,"&gt; analysis period",'Cash Flow'!C117)</f>
        <v>10.054561911331829</v>
      </c>
      <c r="F10" s="12"/>
      <c r="H10" s="14"/>
    </row>
    <row r="11" spans="1:13" x14ac:dyDescent="0.2">
      <c r="A11" s="28" t="s">
        <v>10</v>
      </c>
      <c r="B11" s="161">
        <v>20</v>
      </c>
      <c r="C11" s="12"/>
      <c r="D11" s="132" t="s">
        <v>211</v>
      </c>
      <c r="E11" s="135">
        <f>IF('Cash Flow'!C123&gt;analysis_period,"&gt; analysis period",'Cash Flow'!C123)</f>
        <v>18.762591651715919</v>
      </c>
      <c r="F11" s="12"/>
      <c r="H11" s="14"/>
    </row>
    <row r="12" spans="1:13" x14ac:dyDescent="0.2">
      <c r="A12" s="30" t="s">
        <v>104</v>
      </c>
      <c r="B12" s="160">
        <v>0</v>
      </c>
      <c r="C12" s="12"/>
      <c r="E12" s="128"/>
      <c r="F12" s="12"/>
      <c r="H12" s="14"/>
    </row>
    <row r="13" spans="1:13" x14ac:dyDescent="0.2">
      <c r="A13" s="28" t="s">
        <v>20</v>
      </c>
      <c r="B13" s="159">
        <v>0</v>
      </c>
      <c r="C13" s="12"/>
      <c r="D13" s="129"/>
      <c r="F13" s="12"/>
      <c r="H13" s="14"/>
    </row>
    <row r="14" spans="1:13" ht="12" customHeight="1" x14ac:dyDescent="0.25">
      <c r="A14" s="30" t="s">
        <v>104</v>
      </c>
      <c r="B14" s="160">
        <v>0</v>
      </c>
      <c r="C14" s="12"/>
      <c r="D14" s="129"/>
      <c r="E14" s="130"/>
      <c r="F14" s="12"/>
      <c r="H14" s="14"/>
      <c r="M14" s="13"/>
    </row>
    <row r="15" spans="1:13" ht="12" customHeight="1" x14ac:dyDescent="0.25">
      <c r="A15" s="28" t="s">
        <v>215</v>
      </c>
      <c r="B15" s="189" t="str">
        <f>IF(batt_replacement_option=0,"None",IF(batt_replacement_option=1,"Calculated","See Ann. Val. below"))</f>
        <v>None</v>
      </c>
      <c r="C15" s="12"/>
      <c r="D15" s="129"/>
      <c r="E15" s="130"/>
      <c r="F15" s="12"/>
      <c r="H15" s="14"/>
      <c r="M15" s="13"/>
    </row>
    <row r="16" spans="1:13" x14ac:dyDescent="0.2">
      <c r="A16" s="115" t="s">
        <v>57</v>
      </c>
      <c r="B16" s="116"/>
      <c r="C16" s="12"/>
      <c r="E16" s="14"/>
      <c r="F16" s="12"/>
      <c r="G16" s="16"/>
      <c r="H16" s="119"/>
    </row>
    <row r="17" spans="1:6" x14ac:dyDescent="0.2">
      <c r="A17" s="34" t="s">
        <v>136</v>
      </c>
      <c r="B17" s="117"/>
      <c r="C17" s="12"/>
      <c r="F17" s="12"/>
    </row>
    <row r="18" spans="1:6" x14ac:dyDescent="0.2">
      <c r="A18" s="33" t="s">
        <v>122</v>
      </c>
      <c r="B18" s="162">
        <v>0</v>
      </c>
      <c r="C18" s="12"/>
      <c r="F18" s="12"/>
    </row>
    <row r="19" spans="1:6" x14ac:dyDescent="0.2">
      <c r="A19" s="30" t="s">
        <v>137</v>
      </c>
      <c r="B19" s="163">
        <v>0</v>
      </c>
      <c r="C19" s="12"/>
      <c r="F19" s="12"/>
    </row>
    <row r="20" spans="1:6" x14ac:dyDescent="0.2">
      <c r="A20" s="30" t="s">
        <v>123</v>
      </c>
      <c r="B20" s="164">
        <v>0</v>
      </c>
      <c r="C20" s="12"/>
      <c r="F20" s="12"/>
    </row>
    <row r="21" spans="1:6" x14ac:dyDescent="0.2">
      <c r="A21" s="32" t="s">
        <v>104</v>
      </c>
      <c r="B21" s="160">
        <v>0</v>
      </c>
      <c r="C21" s="12"/>
      <c r="F21" s="12"/>
    </row>
    <row r="22" spans="1:6" x14ac:dyDescent="0.2">
      <c r="A22" s="34" t="s">
        <v>25</v>
      </c>
      <c r="B22" s="35"/>
      <c r="C22" s="12"/>
      <c r="F22" s="12"/>
    </row>
    <row r="23" spans="1:6" x14ac:dyDescent="0.2">
      <c r="A23" s="33" t="s">
        <v>124</v>
      </c>
      <c r="B23" s="164">
        <v>0</v>
      </c>
      <c r="C23" s="12"/>
      <c r="F23" s="12"/>
    </row>
    <row r="24" spans="1:6" x14ac:dyDescent="0.2">
      <c r="A24" s="30" t="s">
        <v>126</v>
      </c>
      <c r="B24" s="164">
        <v>0</v>
      </c>
      <c r="C24" s="12"/>
      <c r="F24" s="12"/>
    </row>
    <row r="25" spans="1:6" x14ac:dyDescent="0.2">
      <c r="A25" s="32" t="s">
        <v>104</v>
      </c>
      <c r="B25" s="165">
        <v>0</v>
      </c>
      <c r="C25" s="12"/>
      <c r="F25" s="12"/>
    </row>
    <row r="26" spans="1:6" x14ac:dyDescent="0.2">
      <c r="A26" s="30" t="s">
        <v>135</v>
      </c>
      <c r="B26" s="164">
        <v>0</v>
      </c>
      <c r="C26" s="12"/>
      <c r="F26" s="12"/>
    </row>
    <row r="27" spans="1:6" x14ac:dyDescent="0.2">
      <c r="A27" s="30" t="s">
        <v>125</v>
      </c>
      <c r="B27" s="164">
        <v>0</v>
      </c>
      <c r="C27" s="17"/>
      <c r="F27" s="12"/>
    </row>
    <row r="28" spans="1:6" x14ac:dyDescent="0.2">
      <c r="A28" s="32" t="s">
        <v>104</v>
      </c>
      <c r="B28" s="160">
        <v>0</v>
      </c>
      <c r="C28" s="17"/>
      <c r="F28" s="12"/>
    </row>
    <row r="29" spans="1:6" x14ac:dyDescent="0.2">
      <c r="A29" s="16"/>
      <c r="B29" s="16"/>
      <c r="C29" s="17"/>
      <c r="F29" s="12"/>
    </row>
    <row r="30" spans="1:6" x14ac:dyDescent="0.2">
      <c r="A30" s="25" t="s">
        <v>27</v>
      </c>
      <c r="B30" s="26"/>
      <c r="C30" s="17"/>
      <c r="F30" s="12"/>
    </row>
    <row r="31" spans="1:6" x14ac:dyDescent="0.2">
      <c r="A31" s="23" t="s">
        <v>105</v>
      </c>
      <c r="B31" s="145">
        <v>100</v>
      </c>
      <c r="C31" s="17"/>
      <c r="F31" s="12"/>
    </row>
    <row r="32" spans="1:6" x14ac:dyDescent="0.2">
      <c r="A32" s="23" t="s">
        <v>106</v>
      </c>
      <c r="B32" s="146">
        <v>25</v>
      </c>
      <c r="C32" s="17"/>
      <c r="F32" s="12"/>
    </row>
    <row r="33" spans="1:5" s="12" customFormat="1" x14ac:dyDescent="0.2">
      <c r="A33" s="23" t="s">
        <v>107</v>
      </c>
      <c r="B33" s="145">
        <v>5</v>
      </c>
      <c r="C33" s="17"/>
    </row>
    <row r="34" spans="1:5" s="12" customFormat="1" x14ac:dyDescent="0.2">
      <c r="C34" s="17"/>
    </row>
    <row r="35" spans="1:5" s="12" customFormat="1" x14ac:dyDescent="0.2">
      <c r="A35" s="25" t="s">
        <v>28</v>
      </c>
      <c r="B35" s="26"/>
      <c r="C35" s="17"/>
    </row>
    <row r="36" spans="1:5" s="12" customFormat="1" x14ac:dyDescent="0.2">
      <c r="A36" s="23" t="s">
        <v>108</v>
      </c>
      <c r="B36" s="146">
        <v>25</v>
      </c>
      <c r="C36" s="17"/>
      <c r="D36" s="16"/>
      <c r="E36" s="15"/>
    </row>
    <row r="37" spans="1:5" s="12" customFormat="1" x14ac:dyDescent="0.2">
      <c r="A37" s="23" t="s">
        <v>109</v>
      </c>
      <c r="B37" s="145">
        <v>2.5</v>
      </c>
      <c r="D37" s="16"/>
      <c r="E37" s="15"/>
    </row>
    <row r="38" spans="1:5" s="12" customFormat="1" x14ac:dyDescent="0.2">
      <c r="A38" s="23" t="s">
        <v>110</v>
      </c>
      <c r="B38" s="145">
        <v>6.4</v>
      </c>
      <c r="C38" s="17"/>
    </row>
    <row r="39" spans="1:5" s="12" customFormat="1" x14ac:dyDescent="0.2">
      <c r="A39" s="23" t="s">
        <v>111</v>
      </c>
      <c r="B39" s="147">
        <f>((inflation_rate/100+1)*(real_discount_rate/100+1)-1)*100</f>
        <v>9.0600000000000023</v>
      </c>
      <c r="C39" s="17"/>
    </row>
    <row r="40" spans="1:5" s="12" customFormat="1" x14ac:dyDescent="0.2">
      <c r="A40" s="41"/>
      <c r="C40" s="17"/>
    </row>
    <row r="41" spans="1:5" s="12" customFormat="1" x14ac:dyDescent="0.2">
      <c r="A41" s="25" t="s">
        <v>26</v>
      </c>
      <c r="B41" s="26"/>
      <c r="C41" s="17"/>
    </row>
    <row r="42" spans="1:5" s="12" customFormat="1" x14ac:dyDescent="0.2">
      <c r="A42" s="23" t="s">
        <v>213</v>
      </c>
      <c r="B42" s="148">
        <v>15</v>
      </c>
      <c r="C42" s="202"/>
    </row>
    <row r="43" spans="1:5" s="12" customFormat="1" x14ac:dyDescent="0.2">
      <c r="A43" s="23" t="s">
        <v>214</v>
      </c>
      <c r="B43" s="148">
        <v>7</v>
      </c>
      <c r="C43" s="17"/>
      <c r="D43" s="16"/>
      <c r="E43" s="15"/>
    </row>
    <row r="44" spans="1:5" s="12" customFormat="1" x14ac:dyDescent="0.2">
      <c r="A44" s="23" t="s">
        <v>114</v>
      </c>
      <c r="B44" s="168">
        <v>5</v>
      </c>
      <c r="C44" s="17"/>
      <c r="D44" s="16"/>
      <c r="E44" s="15"/>
    </row>
    <row r="45" spans="1:5" s="12" customFormat="1" x14ac:dyDescent="0.2">
      <c r="A45" s="167" t="s">
        <v>115</v>
      </c>
      <c r="B45" s="168">
        <v>0.5</v>
      </c>
      <c r="C45" s="17"/>
      <c r="D45" s="16"/>
      <c r="E45" s="15"/>
    </row>
    <row r="46" spans="1:5" s="12" customFormat="1" x14ac:dyDescent="0.2">
      <c r="A46" s="170" t="s">
        <v>116</v>
      </c>
      <c r="B46" s="171"/>
      <c r="C46" s="17"/>
      <c r="D46" s="16"/>
      <c r="E46" s="15"/>
    </row>
    <row r="47" spans="1:5" s="12" customFormat="1" x14ac:dyDescent="0.2">
      <c r="A47" s="38" t="s">
        <v>138</v>
      </c>
      <c r="B47" s="169">
        <v>100</v>
      </c>
      <c r="C47" s="17"/>
      <c r="D47" s="16"/>
      <c r="E47" s="15"/>
    </row>
    <row r="48" spans="1:5" s="12" customFormat="1" x14ac:dyDescent="0.2">
      <c r="A48" s="28" t="s">
        <v>117</v>
      </c>
      <c r="B48" s="149">
        <f>prop_tax_cost_assessed_percent/100*total_installed_cost</f>
        <v>11784.265625</v>
      </c>
      <c r="C48" s="17"/>
      <c r="D48" s="16"/>
      <c r="E48" s="15"/>
    </row>
    <row r="49" spans="1:12" x14ac:dyDescent="0.2">
      <c r="A49" s="28" t="s">
        <v>118</v>
      </c>
      <c r="B49" s="150">
        <v>0</v>
      </c>
      <c r="C49" s="17"/>
      <c r="D49" s="16"/>
      <c r="E49" s="15"/>
      <c r="F49" s="12"/>
    </row>
    <row r="50" spans="1:12" x14ac:dyDescent="0.2">
      <c r="A50" s="28" t="s">
        <v>119</v>
      </c>
      <c r="B50" s="150">
        <v>0</v>
      </c>
      <c r="C50" s="17"/>
      <c r="D50" s="16"/>
      <c r="E50" s="15"/>
      <c r="F50" s="12"/>
    </row>
    <row r="51" spans="1:12" x14ac:dyDescent="0.2">
      <c r="A51" s="12"/>
      <c r="C51" s="17"/>
      <c r="D51" s="16"/>
      <c r="E51" s="15"/>
      <c r="F51" s="12"/>
    </row>
    <row r="52" spans="1:12" x14ac:dyDescent="0.2">
      <c r="A52" s="25" t="s">
        <v>33</v>
      </c>
      <c r="B52" s="26"/>
      <c r="C52" s="17"/>
      <c r="D52" s="16"/>
      <c r="E52" s="15"/>
      <c r="F52" s="12"/>
    </row>
    <row r="53" spans="1:12" x14ac:dyDescent="0.2">
      <c r="A53" s="23" t="s">
        <v>120</v>
      </c>
      <c r="B53" s="145">
        <v>0</v>
      </c>
      <c r="C53" s="17"/>
      <c r="D53" s="16"/>
      <c r="E53" s="15"/>
      <c r="F53" s="12"/>
    </row>
    <row r="54" spans="1:12" x14ac:dyDescent="0.2">
      <c r="A54" s="12"/>
      <c r="C54" s="17"/>
      <c r="D54" s="16"/>
      <c r="E54" s="15"/>
      <c r="F54" s="12"/>
    </row>
    <row r="55" spans="1:12" x14ac:dyDescent="0.2">
      <c r="A55" s="42" t="s">
        <v>32</v>
      </c>
      <c r="B55" s="51"/>
      <c r="C55" s="51"/>
      <c r="D55" s="51"/>
      <c r="E55" s="51"/>
      <c r="F55" s="12"/>
    </row>
    <row r="56" spans="1:12" x14ac:dyDescent="0.2">
      <c r="A56" s="40" t="s">
        <v>99</v>
      </c>
      <c r="B56" s="101"/>
      <c r="C56" s="12"/>
      <c r="D56" s="228" t="s">
        <v>177</v>
      </c>
      <c r="E56" s="229"/>
      <c r="F56" s="107"/>
    </row>
    <row r="57" spans="1:12" x14ac:dyDescent="0.2">
      <c r="A57" s="99" t="s">
        <v>34</v>
      </c>
      <c r="B57" s="100" t="s">
        <v>1</v>
      </c>
      <c r="C57" s="12"/>
      <c r="D57" s="37" t="s">
        <v>2</v>
      </c>
      <c r="E57" s="88" t="s">
        <v>3</v>
      </c>
      <c r="F57" s="12"/>
    </row>
    <row r="58" spans="1:12" x14ac:dyDescent="0.2">
      <c r="A58" s="48" t="s">
        <v>38</v>
      </c>
      <c r="B58" s="151">
        <v>0</v>
      </c>
      <c r="C58" s="12"/>
      <c r="D58" s="106" t="s">
        <v>139</v>
      </c>
      <c r="E58" s="106" t="s">
        <v>139</v>
      </c>
      <c r="F58" s="12"/>
    </row>
    <row r="59" spans="1:12" x14ac:dyDescent="0.2">
      <c r="A59" s="48" t="s">
        <v>39</v>
      </c>
      <c r="B59" s="151">
        <v>0</v>
      </c>
      <c r="C59" s="12"/>
      <c r="D59" s="106" t="s">
        <v>140</v>
      </c>
      <c r="E59" s="22" t="s">
        <v>140</v>
      </c>
      <c r="F59" s="12"/>
    </row>
    <row r="60" spans="1:12" x14ac:dyDescent="0.2">
      <c r="A60" s="31" t="s">
        <v>35</v>
      </c>
      <c r="B60" s="106" t="s">
        <v>4</v>
      </c>
      <c r="C60" s="106" t="s">
        <v>9</v>
      </c>
      <c r="D60" s="114"/>
      <c r="E60" s="113"/>
      <c r="F60" s="12"/>
    </row>
    <row r="61" spans="1:12" ht="12.75" customHeight="1" x14ac:dyDescent="0.2">
      <c r="A61" s="49" t="s">
        <v>2</v>
      </c>
      <c r="B61" s="146">
        <v>26</v>
      </c>
      <c r="C61" s="174">
        <v>9.9999999999999903E+37</v>
      </c>
      <c r="D61" s="106" t="s">
        <v>139</v>
      </c>
      <c r="E61" s="106" t="s">
        <v>139</v>
      </c>
      <c r="F61" s="15"/>
      <c r="G61" s="20"/>
      <c r="H61" s="15"/>
      <c r="I61" s="17"/>
      <c r="J61" s="15"/>
      <c r="K61" s="17"/>
      <c r="L61" s="21"/>
    </row>
    <row r="62" spans="1:12" ht="12.75" customHeight="1" x14ac:dyDescent="0.2">
      <c r="A62" s="102" t="s">
        <v>3</v>
      </c>
      <c r="B62" s="152">
        <v>0</v>
      </c>
      <c r="C62" s="176">
        <v>9.9999999999999903E+37</v>
      </c>
      <c r="D62" s="106" t="s">
        <v>140</v>
      </c>
      <c r="E62" s="106" t="s">
        <v>140</v>
      </c>
      <c r="G62" s="47"/>
      <c r="H62" s="47"/>
      <c r="I62" s="14"/>
      <c r="J62" s="14"/>
      <c r="K62" s="19"/>
      <c r="L62" s="18"/>
    </row>
    <row r="63" spans="1:12" ht="12.75" customHeight="1" x14ac:dyDescent="0.2">
      <c r="A63" s="40" t="s">
        <v>100</v>
      </c>
      <c r="B63" s="29" t="s">
        <v>97</v>
      </c>
      <c r="C63" s="106" t="s">
        <v>43</v>
      </c>
      <c r="D63" s="104" t="s">
        <v>101</v>
      </c>
      <c r="E63" s="105"/>
      <c r="G63" s="47"/>
      <c r="H63" s="47"/>
      <c r="I63" s="14"/>
      <c r="J63" s="14"/>
      <c r="K63" s="19"/>
      <c r="L63" s="18"/>
    </row>
    <row r="64" spans="1:12" ht="12.75" customHeight="1" x14ac:dyDescent="0.2">
      <c r="A64" s="103" t="s">
        <v>36</v>
      </c>
      <c r="B64" s="153">
        <v>0</v>
      </c>
      <c r="C64" s="153">
        <v>10</v>
      </c>
      <c r="D64" s="153">
        <v>0</v>
      </c>
      <c r="F64" s="15"/>
      <c r="G64" s="47"/>
      <c r="H64" s="47"/>
      <c r="I64" s="14"/>
      <c r="J64" s="14"/>
      <c r="K64" s="19"/>
      <c r="L64" s="18"/>
    </row>
    <row r="65" spans="1:12" ht="12.75" customHeight="1" x14ac:dyDescent="0.2">
      <c r="A65" s="49" t="s">
        <v>37</v>
      </c>
      <c r="B65" s="146">
        <v>0</v>
      </c>
      <c r="C65" s="146">
        <v>10</v>
      </c>
      <c r="D65" s="146">
        <v>0</v>
      </c>
      <c r="E65" s="15"/>
      <c r="F65" s="47"/>
      <c r="G65" s="47"/>
      <c r="H65" s="47"/>
      <c r="I65" s="14"/>
      <c r="J65" s="14"/>
      <c r="K65" s="19"/>
      <c r="L65" s="18"/>
    </row>
    <row r="66" spans="1:12" ht="12.75" customHeight="1" x14ac:dyDescent="0.2">
      <c r="F66" s="47"/>
      <c r="G66" s="47"/>
      <c r="H66" s="47"/>
      <c r="I66" s="14"/>
      <c r="J66" s="14"/>
      <c r="K66" s="19"/>
      <c r="L66" s="18"/>
    </row>
    <row r="67" spans="1:12" ht="12.75" customHeight="1" x14ac:dyDescent="0.2">
      <c r="A67" s="42" t="s">
        <v>40</v>
      </c>
      <c r="B67" s="51"/>
      <c r="C67" s="51"/>
      <c r="D67" s="51"/>
      <c r="E67" s="51"/>
      <c r="F67" s="51"/>
      <c r="G67" s="96"/>
      <c r="H67" s="47"/>
      <c r="I67" s="14"/>
      <c r="J67" s="14"/>
      <c r="K67" s="19"/>
      <c r="L67" s="18"/>
    </row>
    <row r="68" spans="1:12" ht="12.75" customHeight="1" x14ac:dyDescent="0.2">
      <c r="A68" s="90" t="s">
        <v>91</v>
      </c>
      <c r="B68" s="53"/>
      <c r="C68" s="53"/>
      <c r="D68" s="230" t="s">
        <v>102</v>
      </c>
      <c r="E68" s="231"/>
      <c r="F68" s="230" t="s">
        <v>177</v>
      </c>
      <c r="G68" s="231"/>
      <c r="H68" s="14"/>
      <c r="I68" s="14"/>
      <c r="J68" s="15"/>
      <c r="K68" s="19"/>
      <c r="L68" s="18"/>
    </row>
    <row r="69" spans="1:12" ht="12.75" customHeight="1" x14ac:dyDescent="0.2">
      <c r="A69" s="38" t="s">
        <v>34</v>
      </c>
      <c r="B69" s="97" t="s">
        <v>94</v>
      </c>
      <c r="C69" s="89"/>
      <c r="D69" s="98" t="s">
        <v>2</v>
      </c>
      <c r="E69" s="24" t="s">
        <v>3</v>
      </c>
      <c r="F69" s="39" t="s">
        <v>2</v>
      </c>
      <c r="G69" s="39" t="s">
        <v>3</v>
      </c>
      <c r="H69" s="47"/>
      <c r="I69" s="14"/>
      <c r="J69" s="14"/>
      <c r="K69" s="19"/>
      <c r="L69" s="18"/>
    </row>
    <row r="70" spans="1:12" ht="12.75" customHeight="1" x14ac:dyDescent="0.2">
      <c r="A70" s="30" t="s">
        <v>38</v>
      </c>
      <c r="B70" s="154">
        <v>0</v>
      </c>
      <c r="C70" s="89"/>
      <c r="D70" s="106" t="s">
        <v>139</v>
      </c>
      <c r="E70" s="22" t="s">
        <v>139</v>
      </c>
      <c r="F70" s="22" t="s">
        <v>140</v>
      </c>
      <c r="G70" s="22" t="s">
        <v>140</v>
      </c>
      <c r="H70" s="47"/>
      <c r="I70" s="14"/>
      <c r="J70" s="14"/>
      <c r="K70" s="19"/>
      <c r="L70" s="18"/>
    </row>
    <row r="71" spans="1:12" ht="12.75" customHeight="1" x14ac:dyDescent="0.2">
      <c r="A71" s="30" t="s">
        <v>39</v>
      </c>
      <c r="B71" s="154">
        <v>0</v>
      </c>
      <c r="C71" s="89"/>
      <c r="D71" s="106" t="s">
        <v>139</v>
      </c>
      <c r="E71" s="22" t="s">
        <v>139</v>
      </c>
      <c r="F71" s="22" t="s">
        <v>140</v>
      </c>
      <c r="G71" s="22" t="s">
        <v>140</v>
      </c>
      <c r="H71" s="47"/>
      <c r="I71" s="14"/>
      <c r="J71" s="14"/>
      <c r="K71" s="19"/>
      <c r="L71" s="18"/>
    </row>
    <row r="72" spans="1:12" ht="12.75" customHeight="1" x14ac:dyDescent="0.2">
      <c r="A72" s="30" t="s">
        <v>44</v>
      </c>
      <c r="B72" s="154">
        <v>0</v>
      </c>
      <c r="C72" s="89"/>
      <c r="D72" s="106" t="s">
        <v>139</v>
      </c>
      <c r="E72" s="22" t="s">
        <v>139</v>
      </c>
      <c r="F72" s="22" t="s">
        <v>140</v>
      </c>
      <c r="G72" s="22" t="s">
        <v>140</v>
      </c>
      <c r="H72" s="47"/>
      <c r="I72" s="14"/>
      <c r="J72" s="14"/>
      <c r="K72" s="19"/>
      <c r="L72" s="18"/>
    </row>
    <row r="73" spans="1:12" ht="12.75" customHeight="1" x14ac:dyDescent="0.2">
      <c r="A73" s="30" t="s">
        <v>45</v>
      </c>
      <c r="B73" s="154">
        <v>0</v>
      </c>
      <c r="C73" s="24"/>
      <c r="D73" s="113" t="s">
        <v>139</v>
      </c>
      <c r="E73" s="22" t="s">
        <v>139</v>
      </c>
      <c r="F73" s="22" t="s">
        <v>140</v>
      </c>
      <c r="G73" s="22" t="s">
        <v>140</v>
      </c>
      <c r="H73" s="47"/>
      <c r="I73" s="14"/>
      <c r="J73" s="14"/>
      <c r="K73" s="20"/>
      <c r="L73" s="21"/>
    </row>
    <row r="74" spans="1:12" ht="12.75" customHeight="1" x14ac:dyDescent="0.2">
      <c r="A74" s="28" t="s">
        <v>35</v>
      </c>
      <c r="B74" s="22" t="s">
        <v>4</v>
      </c>
      <c r="C74" s="24" t="s">
        <v>95</v>
      </c>
      <c r="D74" s="137"/>
      <c r="E74" s="138"/>
      <c r="F74" s="137"/>
      <c r="G74" s="139"/>
      <c r="H74" s="47"/>
      <c r="I74" s="14"/>
      <c r="J74" s="14"/>
      <c r="K74" s="17"/>
      <c r="L74" s="15"/>
    </row>
    <row r="75" spans="1:12" ht="12.75" customHeight="1" x14ac:dyDescent="0.2">
      <c r="A75" s="30" t="s">
        <v>87</v>
      </c>
      <c r="B75" s="146">
        <v>0</v>
      </c>
      <c r="C75" s="174">
        <v>9.9999999999999903E+37</v>
      </c>
      <c r="D75" s="22" t="s">
        <v>139</v>
      </c>
      <c r="E75" s="22" t="s">
        <v>139</v>
      </c>
      <c r="F75" s="106" t="s">
        <v>140</v>
      </c>
      <c r="G75" s="22" t="s">
        <v>140</v>
      </c>
      <c r="H75" s="47"/>
      <c r="I75" s="14"/>
      <c r="J75" s="14"/>
      <c r="K75" s="17"/>
      <c r="L75" s="15"/>
    </row>
    <row r="76" spans="1:12" ht="12.75" customHeight="1" x14ac:dyDescent="0.2">
      <c r="A76" s="30" t="s">
        <v>88</v>
      </c>
      <c r="B76" s="146">
        <v>0</v>
      </c>
      <c r="C76" s="174">
        <v>9.9999999999999903E+37</v>
      </c>
      <c r="D76" s="22" t="s">
        <v>139</v>
      </c>
      <c r="E76" s="22" t="s">
        <v>139</v>
      </c>
      <c r="F76" s="106" t="s">
        <v>140</v>
      </c>
      <c r="G76" s="22" t="s">
        <v>140</v>
      </c>
      <c r="H76" s="47"/>
      <c r="I76" s="14"/>
      <c r="J76" s="14"/>
      <c r="K76" s="17"/>
      <c r="L76" s="15"/>
    </row>
    <row r="77" spans="1:12" ht="12.75" customHeight="1" x14ac:dyDescent="0.2">
      <c r="A77" s="30" t="s">
        <v>89</v>
      </c>
      <c r="B77" s="146">
        <v>0</v>
      </c>
      <c r="C77" s="174">
        <v>9.9999999999999903E+37</v>
      </c>
      <c r="D77" s="22" t="s">
        <v>139</v>
      </c>
      <c r="E77" s="22" t="s">
        <v>139</v>
      </c>
      <c r="F77" s="106" t="s">
        <v>140</v>
      </c>
      <c r="G77" s="22" t="s">
        <v>140</v>
      </c>
      <c r="H77" s="47"/>
      <c r="I77" s="14"/>
      <c r="J77" s="14"/>
      <c r="K77" s="17"/>
      <c r="L77" s="15"/>
    </row>
    <row r="78" spans="1:12" ht="12.75" customHeight="1" thickBot="1" x14ac:dyDescent="0.25">
      <c r="A78" s="91" t="s">
        <v>90</v>
      </c>
      <c r="B78" s="155">
        <v>0</v>
      </c>
      <c r="C78" s="175">
        <v>9.9999999999999903E+37</v>
      </c>
      <c r="D78" s="92" t="s">
        <v>139</v>
      </c>
      <c r="E78" s="92" t="s">
        <v>139</v>
      </c>
      <c r="F78" s="112" t="s">
        <v>140</v>
      </c>
      <c r="G78" s="92" t="s">
        <v>140</v>
      </c>
      <c r="H78" s="47"/>
      <c r="I78" s="14"/>
      <c r="J78" s="14"/>
      <c r="K78" s="17"/>
      <c r="L78" s="15"/>
    </row>
    <row r="79" spans="1:12" ht="12.75" customHeight="1" x14ac:dyDescent="0.2">
      <c r="A79" s="93" t="s">
        <v>92</v>
      </c>
      <c r="B79" s="24" t="s">
        <v>93</v>
      </c>
      <c r="C79" s="24" t="s">
        <v>95</v>
      </c>
      <c r="D79" s="140"/>
      <c r="E79" s="141"/>
      <c r="F79" s="140"/>
      <c r="G79" s="142"/>
      <c r="H79" s="47"/>
      <c r="I79" s="14"/>
      <c r="J79" s="14"/>
      <c r="K79" s="17"/>
      <c r="L79" s="15"/>
    </row>
    <row r="80" spans="1:12" ht="12.75" customHeight="1" x14ac:dyDescent="0.2">
      <c r="A80" s="30" t="s">
        <v>46</v>
      </c>
      <c r="B80" s="146">
        <v>0</v>
      </c>
      <c r="C80" s="174">
        <v>9.9999999999999903E+37</v>
      </c>
      <c r="D80" s="22" t="s">
        <v>139</v>
      </c>
      <c r="E80" s="22" t="s">
        <v>139</v>
      </c>
      <c r="F80" s="106" t="s">
        <v>140</v>
      </c>
      <c r="G80" s="22" t="s">
        <v>140</v>
      </c>
      <c r="H80" s="47"/>
      <c r="I80" s="14"/>
      <c r="J80" s="14"/>
      <c r="K80" s="17"/>
      <c r="L80" s="15"/>
    </row>
    <row r="81" spans="1:102" ht="12.75" customHeight="1" x14ac:dyDescent="0.2">
      <c r="A81" s="30" t="s">
        <v>47</v>
      </c>
      <c r="B81" s="146">
        <v>0</v>
      </c>
      <c r="C81" s="174">
        <v>9.9999999999999903E+37</v>
      </c>
      <c r="D81" s="22" t="s">
        <v>139</v>
      </c>
      <c r="E81" s="22" t="s">
        <v>139</v>
      </c>
      <c r="F81" s="106" t="s">
        <v>140</v>
      </c>
      <c r="G81" s="22" t="s">
        <v>140</v>
      </c>
      <c r="H81" s="11"/>
      <c r="I81" s="14"/>
      <c r="J81" s="14"/>
      <c r="K81" s="17"/>
      <c r="L81" s="15"/>
    </row>
    <row r="82" spans="1:102" ht="12.75" customHeight="1" x14ac:dyDescent="0.2">
      <c r="A82" s="30" t="s">
        <v>48</v>
      </c>
      <c r="B82" s="146">
        <v>0</v>
      </c>
      <c r="C82" s="174">
        <v>9.9999999999999903E+37</v>
      </c>
      <c r="D82" s="22" t="s">
        <v>139</v>
      </c>
      <c r="E82" s="22" t="s">
        <v>139</v>
      </c>
      <c r="F82" s="106" t="s">
        <v>140</v>
      </c>
      <c r="G82" s="22" t="s">
        <v>140</v>
      </c>
      <c r="H82" s="14"/>
      <c r="I82" s="14"/>
      <c r="J82" s="14"/>
      <c r="K82" s="17"/>
      <c r="L82" s="15"/>
    </row>
    <row r="83" spans="1:102" ht="12.75" customHeight="1" thickBot="1" x14ac:dyDescent="0.25">
      <c r="A83" s="91" t="s">
        <v>49</v>
      </c>
      <c r="B83" s="155">
        <v>0</v>
      </c>
      <c r="C83" s="175">
        <v>9.9999999999999903E+37</v>
      </c>
      <c r="D83" s="92" t="s">
        <v>139</v>
      </c>
      <c r="E83" s="92" t="s">
        <v>139</v>
      </c>
      <c r="F83" s="112" t="s">
        <v>140</v>
      </c>
      <c r="G83" s="22" t="s">
        <v>140</v>
      </c>
      <c r="H83" s="14"/>
      <c r="I83" s="14"/>
      <c r="J83" s="14"/>
      <c r="K83" s="17"/>
      <c r="L83" s="15"/>
    </row>
    <row r="84" spans="1:102" ht="12.75" customHeight="1" x14ac:dyDescent="0.2">
      <c r="A84" s="94" t="s">
        <v>96</v>
      </c>
      <c r="B84" s="39" t="s">
        <v>97</v>
      </c>
      <c r="C84" s="39" t="s">
        <v>43</v>
      </c>
      <c r="D84" s="39" t="s">
        <v>98</v>
      </c>
      <c r="E84" s="39" t="s">
        <v>179</v>
      </c>
      <c r="F84" s="95" t="s">
        <v>180</v>
      </c>
      <c r="G84" s="15"/>
      <c r="H84" s="14"/>
      <c r="I84" s="14"/>
      <c r="J84" s="14"/>
      <c r="K84" s="17"/>
      <c r="L84" s="15"/>
    </row>
    <row r="85" spans="1:102" ht="12.75" customHeight="1" x14ac:dyDescent="0.2">
      <c r="A85" s="49" t="s">
        <v>36</v>
      </c>
      <c r="B85" s="151">
        <v>0</v>
      </c>
      <c r="C85" s="151">
        <v>0</v>
      </c>
      <c r="D85" s="151">
        <v>0</v>
      </c>
      <c r="E85" s="50" t="s">
        <v>139</v>
      </c>
      <c r="F85" s="50" t="s">
        <v>139</v>
      </c>
      <c r="G85" s="15"/>
      <c r="H85" s="14"/>
      <c r="I85" s="14"/>
      <c r="J85" s="14"/>
      <c r="K85" s="17"/>
      <c r="L85" s="15"/>
    </row>
    <row r="86" spans="1:102" ht="12.75" customHeight="1" x14ac:dyDescent="0.2">
      <c r="A86" s="49" t="s">
        <v>37</v>
      </c>
      <c r="B86" s="151">
        <v>0</v>
      </c>
      <c r="C86" s="151">
        <v>0</v>
      </c>
      <c r="D86" s="151">
        <v>0</v>
      </c>
      <c r="E86" s="50" t="s">
        <v>139</v>
      </c>
      <c r="F86" s="50" t="s">
        <v>139</v>
      </c>
      <c r="G86" s="15"/>
      <c r="H86" s="14"/>
      <c r="I86" s="14"/>
      <c r="J86" s="14"/>
      <c r="K86" s="17"/>
      <c r="L86" s="15"/>
    </row>
    <row r="87" spans="1:102" ht="12.75" customHeight="1" x14ac:dyDescent="0.2">
      <c r="A87" s="49" t="s">
        <v>41</v>
      </c>
      <c r="B87" s="151">
        <v>0</v>
      </c>
      <c r="C87" s="151">
        <v>0</v>
      </c>
      <c r="D87" s="151">
        <v>0</v>
      </c>
      <c r="E87" s="50" t="s">
        <v>139</v>
      </c>
      <c r="F87" s="50" t="s">
        <v>139</v>
      </c>
      <c r="G87" s="15"/>
      <c r="H87" s="14"/>
      <c r="I87" s="14"/>
      <c r="J87" s="14"/>
      <c r="K87" s="17"/>
      <c r="L87" s="15"/>
    </row>
    <row r="88" spans="1:102" ht="12.75" customHeight="1" x14ac:dyDescent="0.2">
      <c r="A88" s="49" t="s">
        <v>42</v>
      </c>
      <c r="B88" s="151">
        <v>0</v>
      </c>
      <c r="C88" s="151">
        <v>0</v>
      </c>
      <c r="D88" s="151">
        <v>0</v>
      </c>
      <c r="E88" s="50" t="s">
        <v>139</v>
      </c>
      <c r="F88" s="50" t="s">
        <v>139</v>
      </c>
      <c r="G88" s="15"/>
      <c r="H88" s="14"/>
      <c r="I88" s="14"/>
      <c r="J88" s="14"/>
      <c r="K88" s="17"/>
      <c r="L88" s="15"/>
    </row>
    <row r="89" spans="1:102" ht="12.75" customHeight="1" x14ac:dyDescent="0.2">
      <c r="H89" s="14"/>
      <c r="I89" s="14"/>
      <c r="J89" s="14"/>
      <c r="K89" s="17"/>
      <c r="L89" s="15"/>
    </row>
    <row r="90" spans="1:102" ht="12.75" customHeight="1" x14ac:dyDescent="0.2">
      <c r="A90" s="42" t="s">
        <v>66</v>
      </c>
      <c r="B90" s="26"/>
      <c r="G90" s="15"/>
      <c r="H90" s="14"/>
      <c r="I90" s="14"/>
      <c r="J90" s="15"/>
      <c r="K90" s="20"/>
      <c r="L90" s="21"/>
    </row>
    <row r="91" spans="1:102" ht="12.75" customHeight="1" x14ac:dyDescent="0.2">
      <c r="A91" s="52" t="s">
        <v>53</v>
      </c>
      <c r="B91" s="50" t="s">
        <v>219</v>
      </c>
      <c r="C91" s="41" t="s">
        <v>200</v>
      </c>
      <c r="H91" s="47"/>
      <c r="K91" s="20"/>
      <c r="L91" s="21"/>
    </row>
    <row r="92" spans="1:102" ht="12.75" customHeight="1" x14ac:dyDescent="0.2">
      <c r="A92" s="52" t="s">
        <v>54</v>
      </c>
      <c r="B92" s="50" t="s">
        <v>219</v>
      </c>
      <c r="H92" s="47"/>
      <c r="K92" s="20"/>
      <c r="L92" s="21"/>
    </row>
    <row r="93" spans="1:102" ht="12.75" customHeight="1" x14ac:dyDescent="0.2">
      <c r="A93" s="73" t="s">
        <v>67</v>
      </c>
      <c r="B93" s="29" t="s">
        <v>139</v>
      </c>
      <c r="H93" s="47"/>
      <c r="K93" s="20"/>
      <c r="L93" s="21"/>
    </row>
    <row r="94" spans="1:102" ht="12.75" customHeight="1" x14ac:dyDescent="0.2">
      <c r="H94" s="47"/>
      <c r="K94" s="20"/>
      <c r="L94" s="21"/>
    </row>
    <row r="95" spans="1:102" x14ac:dyDescent="0.2">
      <c r="A95" s="80" t="s">
        <v>80</v>
      </c>
      <c r="B95" s="179">
        <v>0</v>
      </c>
      <c r="C95" s="179">
        <f>B95+1</f>
        <v>1</v>
      </c>
      <c r="D95" s="179">
        <f t="shared" ref="D95:BO95" si="0">C95+1</f>
        <v>2</v>
      </c>
      <c r="E95" s="179">
        <f t="shared" si="0"/>
        <v>3</v>
      </c>
      <c r="F95" s="179">
        <f t="shared" si="0"/>
        <v>4</v>
      </c>
      <c r="G95" s="179">
        <f t="shared" si="0"/>
        <v>5</v>
      </c>
      <c r="H95" s="179">
        <f t="shared" si="0"/>
        <v>6</v>
      </c>
      <c r="I95" s="179">
        <f t="shared" si="0"/>
        <v>7</v>
      </c>
      <c r="J95" s="179">
        <f t="shared" si="0"/>
        <v>8</v>
      </c>
      <c r="K95" s="179">
        <f t="shared" si="0"/>
        <v>9</v>
      </c>
      <c r="L95" s="179">
        <f t="shared" si="0"/>
        <v>10</v>
      </c>
      <c r="M95" s="179">
        <f t="shared" si="0"/>
        <v>11</v>
      </c>
      <c r="N95" s="179">
        <f t="shared" si="0"/>
        <v>12</v>
      </c>
      <c r="O95" s="179">
        <f t="shared" si="0"/>
        <v>13</v>
      </c>
      <c r="P95" s="179">
        <f t="shared" si="0"/>
        <v>14</v>
      </c>
      <c r="Q95" s="179">
        <f t="shared" si="0"/>
        <v>15</v>
      </c>
      <c r="R95" s="179">
        <f t="shared" si="0"/>
        <v>16</v>
      </c>
      <c r="S95" s="179">
        <f t="shared" si="0"/>
        <v>17</v>
      </c>
      <c r="T95" s="179">
        <f t="shared" si="0"/>
        <v>18</v>
      </c>
      <c r="U95" s="179">
        <f t="shared" si="0"/>
        <v>19</v>
      </c>
      <c r="V95" s="179">
        <f t="shared" si="0"/>
        <v>20</v>
      </c>
      <c r="W95" s="179">
        <f t="shared" si="0"/>
        <v>21</v>
      </c>
      <c r="X95" s="179">
        <f t="shared" si="0"/>
        <v>22</v>
      </c>
      <c r="Y95" s="179">
        <f t="shared" si="0"/>
        <v>23</v>
      </c>
      <c r="Z95" s="179">
        <f t="shared" si="0"/>
        <v>24</v>
      </c>
      <c r="AA95" s="179">
        <f t="shared" si="0"/>
        <v>25</v>
      </c>
      <c r="AB95" s="179">
        <f t="shared" si="0"/>
        <v>26</v>
      </c>
      <c r="AC95" s="179">
        <f t="shared" si="0"/>
        <v>27</v>
      </c>
      <c r="AD95" s="179">
        <f t="shared" si="0"/>
        <v>28</v>
      </c>
      <c r="AE95" s="179">
        <f t="shared" si="0"/>
        <v>29</v>
      </c>
      <c r="AF95" s="179">
        <f t="shared" si="0"/>
        <v>30</v>
      </c>
      <c r="AG95" s="179">
        <f t="shared" si="0"/>
        <v>31</v>
      </c>
      <c r="AH95" s="179">
        <f t="shared" si="0"/>
        <v>32</v>
      </c>
      <c r="AI95" s="179">
        <f t="shared" si="0"/>
        <v>33</v>
      </c>
      <c r="AJ95" s="179">
        <f t="shared" si="0"/>
        <v>34</v>
      </c>
      <c r="AK95" s="179">
        <f t="shared" si="0"/>
        <v>35</v>
      </c>
      <c r="AL95" s="179">
        <f t="shared" si="0"/>
        <v>36</v>
      </c>
      <c r="AM95" s="179">
        <f t="shared" si="0"/>
        <v>37</v>
      </c>
      <c r="AN95" s="179">
        <f t="shared" si="0"/>
        <v>38</v>
      </c>
      <c r="AO95" s="179">
        <f t="shared" si="0"/>
        <v>39</v>
      </c>
      <c r="AP95" s="179">
        <f t="shared" si="0"/>
        <v>40</v>
      </c>
      <c r="AQ95" s="179">
        <f t="shared" si="0"/>
        <v>41</v>
      </c>
      <c r="AR95" s="179">
        <f t="shared" si="0"/>
        <v>42</v>
      </c>
      <c r="AS95" s="179">
        <f t="shared" si="0"/>
        <v>43</v>
      </c>
      <c r="AT95" s="179">
        <f t="shared" si="0"/>
        <v>44</v>
      </c>
      <c r="AU95" s="179">
        <f t="shared" si="0"/>
        <v>45</v>
      </c>
      <c r="AV95" s="179">
        <f t="shared" si="0"/>
        <v>46</v>
      </c>
      <c r="AW95" s="179">
        <f t="shared" si="0"/>
        <v>47</v>
      </c>
      <c r="AX95" s="179">
        <f t="shared" si="0"/>
        <v>48</v>
      </c>
      <c r="AY95" s="179">
        <f t="shared" si="0"/>
        <v>49</v>
      </c>
      <c r="AZ95" s="179">
        <f t="shared" si="0"/>
        <v>50</v>
      </c>
      <c r="BA95" s="179">
        <f t="shared" si="0"/>
        <v>51</v>
      </c>
      <c r="BB95" s="179">
        <f t="shared" si="0"/>
        <v>52</v>
      </c>
      <c r="BC95" s="179">
        <f t="shared" si="0"/>
        <v>53</v>
      </c>
      <c r="BD95" s="179">
        <f t="shared" si="0"/>
        <v>54</v>
      </c>
      <c r="BE95" s="179">
        <f t="shared" si="0"/>
        <v>55</v>
      </c>
      <c r="BF95" s="179">
        <f t="shared" si="0"/>
        <v>56</v>
      </c>
      <c r="BG95" s="179">
        <f t="shared" si="0"/>
        <v>57</v>
      </c>
      <c r="BH95" s="179">
        <f t="shared" si="0"/>
        <v>58</v>
      </c>
      <c r="BI95" s="179">
        <f t="shared" si="0"/>
        <v>59</v>
      </c>
      <c r="BJ95" s="179">
        <f t="shared" si="0"/>
        <v>60</v>
      </c>
      <c r="BK95" s="179">
        <f t="shared" si="0"/>
        <v>61</v>
      </c>
      <c r="BL95" s="179">
        <f t="shared" si="0"/>
        <v>62</v>
      </c>
      <c r="BM95" s="179">
        <f t="shared" si="0"/>
        <v>63</v>
      </c>
      <c r="BN95" s="179">
        <f t="shared" si="0"/>
        <v>64</v>
      </c>
      <c r="BO95" s="179">
        <f t="shared" si="0"/>
        <v>65</v>
      </c>
      <c r="BP95" s="179">
        <f t="shared" ref="BP95:CX95" si="1">BO95+1</f>
        <v>66</v>
      </c>
      <c r="BQ95" s="179">
        <f t="shared" si="1"/>
        <v>67</v>
      </c>
      <c r="BR95" s="179">
        <f t="shared" si="1"/>
        <v>68</v>
      </c>
      <c r="BS95" s="179">
        <f t="shared" si="1"/>
        <v>69</v>
      </c>
      <c r="BT95" s="179">
        <f t="shared" si="1"/>
        <v>70</v>
      </c>
      <c r="BU95" s="179">
        <f t="shared" si="1"/>
        <v>71</v>
      </c>
      <c r="BV95" s="179">
        <f t="shared" si="1"/>
        <v>72</v>
      </c>
      <c r="BW95" s="179">
        <f t="shared" si="1"/>
        <v>73</v>
      </c>
      <c r="BX95" s="179">
        <f t="shared" si="1"/>
        <v>74</v>
      </c>
      <c r="BY95" s="179">
        <f t="shared" si="1"/>
        <v>75</v>
      </c>
      <c r="BZ95" s="179">
        <f t="shared" si="1"/>
        <v>76</v>
      </c>
      <c r="CA95" s="179">
        <f t="shared" si="1"/>
        <v>77</v>
      </c>
      <c r="CB95" s="179">
        <f t="shared" si="1"/>
        <v>78</v>
      </c>
      <c r="CC95" s="179">
        <f t="shared" si="1"/>
        <v>79</v>
      </c>
      <c r="CD95" s="179">
        <f t="shared" si="1"/>
        <v>80</v>
      </c>
      <c r="CE95" s="179">
        <f t="shared" si="1"/>
        <v>81</v>
      </c>
      <c r="CF95" s="179">
        <f t="shared" si="1"/>
        <v>82</v>
      </c>
      <c r="CG95" s="179">
        <f t="shared" si="1"/>
        <v>83</v>
      </c>
      <c r="CH95" s="179">
        <f t="shared" si="1"/>
        <v>84</v>
      </c>
      <c r="CI95" s="179">
        <f t="shared" si="1"/>
        <v>85</v>
      </c>
      <c r="CJ95" s="179">
        <f t="shared" si="1"/>
        <v>86</v>
      </c>
      <c r="CK95" s="179">
        <f t="shared" si="1"/>
        <v>87</v>
      </c>
      <c r="CL95" s="179">
        <f t="shared" si="1"/>
        <v>88</v>
      </c>
      <c r="CM95" s="179">
        <f t="shared" si="1"/>
        <v>89</v>
      </c>
      <c r="CN95" s="179">
        <f t="shared" si="1"/>
        <v>90</v>
      </c>
      <c r="CO95" s="179">
        <f t="shared" si="1"/>
        <v>91</v>
      </c>
      <c r="CP95" s="179">
        <f t="shared" si="1"/>
        <v>92</v>
      </c>
      <c r="CQ95" s="179">
        <f t="shared" si="1"/>
        <v>93</v>
      </c>
      <c r="CR95" s="179">
        <f t="shared" si="1"/>
        <v>94</v>
      </c>
      <c r="CS95" s="179">
        <f t="shared" si="1"/>
        <v>95</v>
      </c>
      <c r="CT95" s="179">
        <f t="shared" si="1"/>
        <v>96</v>
      </c>
      <c r="CU95" s="179">
        <f t="shared" si="1"/>
        <v>97</v>
      </c>
      <c r="CV95" s="179">
        <f t="shared" si="1"/>
        <v>98</v>
      </c>
      <c r="CW95" s="179">
        <f t="shared" si="1"/>
        <v>99</v>
      </c>
      <c r="CX95" s="179">
        <f t="shared" si="1"/>
        <v>100</v>
      </c>
    </row>
    <row r="96" spans="1:102" x14ac:dyDescent="0.2">
      <c r="A96" s="79" t="s">
        <v>103</v>
      </c>
      <c r="B96" s="180">
        <v>0</v>
      </c>
      <c r="C96" s="144">
        <v>8743.1108039999999</v>
      </c>
      <c r="D96" s="144">
        <v>8701.4473969999999</v>
      </c>
      <c r="E96" s="144">
        <v>8659.6658690000004</v>
      </c>
      <c r="F96" s="144">
        <v>8617.9215590000003</v>
      </c>
      <c r="G96" s="144">
        <v>8576.1591630000003</v>
      </c>
      <c r="H96" s="144">
        <v>8534.362212</v>
      </c>
      <c r="I96" s="144">
        <v>8492.6742979999999</v>
      </c>
      <c r="J96" s="144">
        <v>8451.0238050000007</v>
      </c>
      <c r="K96" s="144">
        <v>8409.4034520000005</v>
      </c>
      <c r="L96" s="144">
        <v>8367.8333220000004</v>
      </c>
      <c r="M96" s="144">
        <v>8326.3926699999993</v>
      </c>
      <c r="N96" s="144">
        <v>8285.0647669999998</v>
      </c>
      <c r="O96" s="144">
        <v>8243.8978979999993</v>
      </c>
      <c r="P96" s="144">
        <v>8202.8447809999998</v>
      </c>
      <c r="Q96" s="144">
        <v>8161.922356</v>
      </c>
      <c r="R96" s="144">
        <v>8121.1733199999999</v>
      </c>
      <c r="S96" s="144">
        <v>8080.593398</v>
      </c>
      <c r="T96" s="144">
        <v>8040.1803179999997</v>
      </c>
      <c r="U96" s="144">
        <v>7999.938416</v>
      </c>
      <c r="V96" s="144">
        <v>7959.8943639999998</v>
      </c>
      <c r="W96" s="144">
        <v>7920.0448829999996</v>
      </c>
      <c r="X96" s="144">
        <v>7880.3735509999997</v>
      </c>
      <c r="Y96" s="144">
        <v>7840.8986180000002</v>
      </c>
      <c r="Z96" s="144">
        <v>7801.6166370000001</v>
      </c>
      <c r="AA96" s="144">
        <v>7762.5291420000003</v>
      </c>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c r="BI96" s="144"/>
      <c r="BJ96" s="144"/>
      <c r="BK96" s="144"/>
      <c r="BL96" s="144"/>
      <c r="BM96" s="144"/>
      <c r="BN96" s="144"/>
      <c r="BO96" s="144"/>
      <c r="BP96" s="144"/>
      <c r="BQ96" s="144"/>
      <c r="BR96" s="144"/>
      <c r="BS96" s="144"/>
      <c r="BT96" s="144"/>
      <c r="BU96" s="144"/>
      <c r="BV96" s="144"/>
      <c r="BW96" s="144"/>
      <c r="BX96" s="144"/>
      <c r="BY96" s="144"/>
      <c r="BZ96" s="144"/>
      <c r="CA96" s="144"/>
      <c r="CB96" s="144"/>
      <c r="CC96" s="144"/>
      <c r="CD96" s="144"/>
      <c r="CE96" s="144"/>
      <c r="CF96" s="144"/>
      <c r="CG96" s="144"/>
      <c r="CH96" s="144"/>
      <c r="CI96" s="144"/>
      <c r="CJ96" s="144"/>
      <c r="CK96" s="144"/>
      <c r="CL96" s="144"/>
      <c r="CM96" s="144"/>
      <c r="CN96" s="144"/>
      <c r="CO96" s="144"/>
      <c r="CP96" s="144"/>
      <c r="CQ96" s="144"/>
      <c r="CR96" s="144"/>
      <c r="CS96" s="144"/>
      <c r="CT96" s="144"/>
      <c r="CU96" s="144"/>
      <c r="CV96" s="144"/>
      <c r="CW96" s="144"/>
      <c r="CX96" s="144"/>
    </row>
    <row r="97" spans="1:102" x14ac:dyDescent="0.2">
      <c r="A97" s="194" t="s">
        <v>79</v>
      </c>
      <c r="B97" s="195">
        <v>0</v>
      </c>
      <c r="C97" s="196">
        <v>948.04189099999996</v>
      </c>
      <c r="D97" s="196">
        <v>967.04307300000005</v>
      </c>
      <c r="E97" s="196">
        <v>986.39178600000002</v>
      </c>
      <c r="F97" s="196">
        <v>1006.109552</v>
      </c>
      <c r="G97" s="196">
        <v>1026.19722</v>
      </c>
      <c r="H97" s="196">
        <v>1046.6584130000001</v>
      </c>
      <c r="I97" s="196">
        <v>1067.516333</v>
      </c>
      <c r="J97" s="196">
        <v>1088.7703409999999</v>
      </c>
      <c r="K97" s="196">
        <v>1110.4259810000001</v>
      </c>
      <c r="L97" s="196">
        <v>1132.4927</v>
      </c>
      <c r="M97" s="196">
        <v>1154.987869</v>
      </c>
      <c r="N97" s="196">
        <v>1177.9173880000001</v>
      </c>
      <c r="O97" s="196">
        <v>1201.29558</v>
      </c>
      <c r="P97" s="196">
        <v>1225.125153</v>
      </c>
      <c r="Q97" s="196">
        <v>1249.4166270000001</v>
      </c>
      <c r="R97" s="196">
        <v>1274.1846350000001</v>
      </c>
      <c r="S97" s="196">
        <v>1299.4384359999999</v>
      </c>
      <c r="T97" s="196">
        <v>1325.186884</v>
      </c>
      <c r="U97" s="196">
        <v>1351.440296</v>
      </c>
      <c r="V97" s="196">
        <v>1378.2128190000001</v>
      </c>
      <c r="W97" s="196">
        <v>1405.5143149999999</v>
      </c>
      <c r="X97" s="196">
        <v>1433.3525999999999</v>
      </c>
      <c r="Y97" s="196">
        <v>1461.7414040000001</v>
      </c>
      <c r="Z97" s="196">
        <v>1490.691155</v>
      </c>
      <c r="AA97" s="196">
        <v>1520.213352</v>
      </c>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c r="CK97" s="196"/>
      <c r="CL97" s="196"/>
      <c r="CM97" s="196"/>
      <c r="CN97" s="196"/>
      <c r="CO97" s="196"/>
      <c r="CP97" s="196"/>
      <c r="CQ97" s="196"/>
      <c r="CR97" s="196"/>
      <c r="CS97" s="196"/>
      <c r="CT97" s="196"/>
      <c r="CU97" s="196"/>
      <c r="CV97" s="196"/>
      <c r="CW97" s="196"/>
      <c r="CX97" s="196"/>
    </row>
    <row r="98" spans="1:102" x14ac:dyDescent="0.2">
      <c r="A98" s="182" t="s">
        <v>189</v>
      </c>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9"/>
    </row>
    <row r="99" spans="1:102" x14ac:dyDescent="0.2">
      <c r="A99" s="99" t="s">
        <v>172</v>
      </c>
      <c r="B99" s="186">
        <v>0</v>
      </c>
      <c r="C99" s="197"/>
      <c r="D99" s="197"/>
      <c r="E99" s="197"/>
      <c r="F99" s="197"/>
      <c r="G99" s="197"/>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c r="AI99" s="197"/>
      <c r="AJ99" s="197"/>
      <c r="AK99" s="197"/>
      <c r="AL99" s="197"/>
      <c r="AM99" s="197"/>
      <c r="AN99" s="197"/>
      <c r="AO99" s="197"/>
      <c r="AP99" s="197"/>
      <c r="AQ99" s="197"/>
      <c r="AR99" s="197"/>
      <c r="AS99" s="197"/>
      <c r="AT99" s="197"/>
      <c r="AU99" s="197"/>
      <c r="AV99" s="197"/>
      <c r="AW99" s="197"/>
      <c r="AX99" s="197"/>
      <c r="AY99" s="197"/>
      <c r="AZ99" s="197"/>
      <c r="BA99" s="197"/>
      <c r="BB99" s="197"/>
      <c r="BC99" s="197"/>
      <c r="BD99" s="197"/>
      <c r="BE99" s="197"/>
      <c r="BF99" s="197"/>
      <c r="BG99" s="197"/>
      <c r="BH99" s="197"/>
      <c r="BI99" s="197"/>
      <c r="BJ99" s="197"/>
      <c r="BK99" s="197"/>
      <c r="BL99" s="197"/>
      <c r="BM99" s="197"/>
      <c r="BN99" s="197"/>
      <c r="BO99" s="197"/>
      <c r="BP99" s="197"/>
      <c r="BQ99" s="197"/>
      <c r="BR99" s="197"/>
      <c r="BS99" s="197"/>
      <c r="BT99" s="197"/>
      <c r="BU99" s="197"/>
      <c r="BV99" s="197"/>
      <c r="BW99" s="197"/>
      <c r="BX99" s="197"/>
      <c r="BY99" s="197"/>
      <c r="BZ99" s="197"/>
      <c r="CA99" s="197"/>
      <c r="CB99" s="197"/>
      <c r="CC99" s="197"/>
      <c r="CD99" s="197"/>
      <c r="CE99" s="197"/>
      <c r="CF99" s="197"/>
      <c r="CG99" s="197"/>
      <c r="CH99" s="197"/>
      <c r="CI99" s="197"/>
      <c r="CJ99" s="197"/>
      <c r="CK99" s="197"/>
      <c r="CL99" s="197"/>
      <c r="CM99" s="197"/>
      <c r="CN99" s="197"/>
      <c r="CO99" s="197"/>
      <c r="CP99" s="197"/>
      <c r="CQ99" s="197"/>
      <c r="CR99" s="197"/>
      <c r="CS99" s="197"/>
      <c r="CT99" s="197"/>
      <c r="CU99" s="197"/>
      <c r="CV99" s="197"/>
      <c r="CW99" s="197"/>
      <c r="CX99" s="197"/>
    </row>
    <row r="100" spans="1:102" x14ac:dyDescent="0.2">
      <c r="A100" s="200" t="s">
        <v>173</v>
      </c>
      <c r="B100" s="183">
        <v>0</v>
      </c>
      <c r="C100" s="201"/>
      <c r="D100" s="201"/>
      <c r="E100" s="201"/>
      <c r="F100" s="201"/>
      <c r="G100" s="201"/>
      <c r="H100" s="201"/>
      <c r="I100" s="201"/>
      <c r="J100" s="201"/>
      <c r="K100" s="201"/>
      <c r="L100" s="201"/>
      <c r="M100" s="201"/>
      <c r="N100" s="201"/>
      <c r="O100" s="201"/>
      <c r="P100" s="201"/>
      <c r="Q100" s="201"/>
      <c r="R100" s="201"/>
      <c r="S100" s="201"/>
      <c r="T100" s="201"/>
      <c r="U100" s="201"/>
      <c r="V100" s="201"/>
      <c r="W100" s="201"/>
      <c r="X100" s="201"/>
      <c r="Y100" s="201"/>
      <c r="Z100" s="201"/>
      <c r="AA100" s="201"/>
      <c r="AB100" s="201"/>
      <c r="AC100" s="201"/>
      <c r="AD100" s="201"/>
      <c r="AE100" s="201"/>
      <c r="AF100" s="201"/>
      <c r="AG100" s="201"/>
      <c r="AH100" s="201"/>
      <c r="AI100" s="201"/>
      <c r="AJ100" s="201"/>
      <c r="AK100" s="201"/>
      <c r="AL100" s="201"/>
      <c r="AM100" s="201"/>
      <c r="AN100" s="201"/>
      <c r="AO100" s="201"/>
      <c r="AP100" s="201"/>
      <c r="AQ100" s="201"/>
      <c r="AR100" s="201"/>
      <c r="AS100" s="201"/>
      <c r="AT100" s="201"/>
      <c r="AU100" s="201"/>
      <c r="AV100" s="201"/>
      <c r="AW100" s="201"/>
      <c r="AX100" s="201"/>
      <c r="AY100" s="201"/>
      <c r="AZ100" s="201"/>
      <c r="BA100" s="201"/>
      <c r="BB100" s="201"/>
      <c r="BC100" s="201"/>
      <c r="BD100" s="201"/>
      <c r="BE100" s="201"/>
      <c r="BF100" s="201"/>
      <c r="BG100" s="201"/>
      <c r="BH100" s="201"/>
      <c r="BI100" s="201"/>
      <c r="BJ100" s="201"/>
      <c r="BK100" s="201"/>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row>
    <row r="101" spans="1:102" x14ac:dyDescent="0.2">
      <c r="A101" s="182" t="s">
        <v>196</v>
      </c>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8"/>
    </row>
    <row r="102" spans="1:102" x14ac:dyDescent="0.2">
      <c r="A102" s="177" t="s">
        <v>198</v>
      </c>
      <c r="B102" s="192">
        <v>0</v>
      </c>
      <c r="C102" s="193">
        <v>7</v>
      </c>
      <c r="D102" s="193">
        <v>7</v>
      </c>
      <c r="E102" s="193">
        <v>7</v>
      </c>
      <c r="F102" s="193">
        <v>7</v>
      </c>
      <c r="G102" s="193">
        <v>7</v>
      </c>
      <c r="H102" s="193">
        <v>7</v>
      </c>
      <c r="I102" s="193">
        <v>7</v>
      </c>
      <c r="J102" s="193">
        <v>7</v>
      </c>
      <c r="K102" s="193">
        <v>7</v>
      </c>
      <c r="L102" s="193">
        <v>7</v>
      </c>
      <c r="M102" s="193">
        <v>7</v>
      </c>
      <c r="N102" s="193">
        <v>7</v>
      </c>
      <c r="O102" s="193">
        <v>7</v>
      </c>
      <c r="P102" s="193">
        <v>7</v>
      </c>
      <c r="Q102" s="193">
        <v>7</v>
      </c>
      <c r="R102" s="193">
        <v>7</v>
      </c>
      <c r="S102" s="193">
        <v>7</v>
      </c>
      <c r="T102" s="193">
        <v>7</v>
      </c>
      <c r="U102" s="193">
        <v>7</v>
      </c>
      <c r="V102" s="193">
        <v>7</v>
      </c>
      <c r="W102" s="193">
        <v>7</v>
      </c>
      <c r="X102" s="193">
        <v>7</v>
      </c>
      <c r="Y102" s="193">
        <v>7</v>
      </c>
      <c r="Z102" s="193">
        <v>7</v>
      </c>
      <c r="AA102" s="193">
        <v>7</v>
      </c>
      <c r="AB102" s="193"/>
      <c r="AC102" s="193"/>
      <c r="AD102" s="193"/>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93"/>
      <c r="BD102" s="193"/>
      <c r="BE102" s="193"/>
      <c r="BF102" s="193"/>
      <c r="BG102" s="193"/>
      <c r="BH102" s="193"/>
      <c r="BI102" s="193"/>
      <c r="BJ102" s="193"/>
      <c r="BK102" s="193"/>
      <c r="BL102" s="193"/>
      <c r="BM102" s="193"/>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c r="CH102" s="193"/>
      <c r="CI102" s="193"/>
      <c r="CJ102" s="193"/>
      <c r="CK102" s="193"/>
      <c r="CL102" s="193"/>
      <c r="CM102" s="193"/>
      <c r="CN102" s="193"/>
      <c r="CO102" s="193"/>
      <c r="CP102" s="193"/>
      <c r="CQ102" s="193"/>
      <c r="CR102" s="193"/>
      <c r="CS102" s="193"/>
      <c r="CT102" s="193"/>
      <c r="CU102" s="193"/>
      <c r="CV102" s="193"/>
      <c r="CW102" s="193"/>
      <c r="CX102" s="193"/>
    </row>
    <row r="103" spans="1:102" x14ac:dyDescent="0.2">
      <c r="A103" s="177" t="s">
        <v>197</v>
      </c>
      <c r="B103" s="192">
        <v>0</v>
      </c>
      <c r="C103" s="193">
        <v>15</v>
      </c>
      <c r="D103" s="193">
        <v>15</v>
      </c>
      <c r="E103" s="193">
        <v>15</v>
      </c>
      <c r="F103" s="193">
        <v>15</v>
      </c>
      <c r="G103" s="193">
        <v>15</v>
      </c>
      <c r="H103" s="193">
        <v>15</v>
      </c>
      <c r="I103" s="193">
        <v>15</v>
      </c>
      <c r="J103" s="193">
        <v>15</v>
      </c>
      <c r="K103" s="193">
        <v>15</v>
      </c>
      <c r="L103" s="193">
        <v>15</v>
      </c>
      <c r="M103" s="193">
        <v>15</v>
      </c>
      <c r="N103" s="193">
        <v>15</v>
      </c>
      <c r="O103" s="193">
        <v>15</v>
      </c>
      <c r="P103" s="193">
        <v>15</v>
      </c>
      <c r="Q103" s="193">
        <v>15</v>
      </c>
      <c r="R103" s="193">
        <v>15</v>
      </c>
      <c r="S103" s="193">
        <v>15</v>
      </c>
      <c r="T103" s="193">
        <v>15</v>
      </c>
      <c r="U103" s="193">
        <v>15</v>
      </c>
      <c r="V103" s="193">
        <v>15</v>
      </c>
      <c r="W103" s="193">
        <v>15</v>
      </c>
      <c r="X103" s="193">
        <v>15</v>
      </c>
      <c r="Y103" s="193">
        <v>15</v>
      </c>
      <c r="Z103" s="193">
        <v>15</v>
      </c>
      <c r="AA103" s="193">
        <v>15</v>
      </c>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193"/>
      <c r="BL103" s="193"/>
      <c r="BM103" s="193"/>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c r="CI103" s="193"/>
      <c r="CJ103" s="193"/>
      <c r="CK103" s="193"/>
      <c r="CL103" s="193"/>
      <c r="CM103" s="193"/>
      <c r="CN103" s="193"/>
      <c r="CO103" s="193"/>
      <c r="CP103" s="193"/>
      <c r="CQ103" s="193"/>
      <c r="CR103" s="193"/>
      <c r="CS103" s="193"/>
      <c r="CT103" s="193"/>
      <c r="CU103" s="193"/>
      <c r="CV103" s="193"/>
      <c r="CW103" s="193"/>
      <c r="CX103" s="193"/>
    </row>
    <row r="104" spans="1:102" x14ac:dyDescent="0.2">
      <c r="A104" s="182" t="s">
        <v>190</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7"/>
      <c r="CP104" s="187"/>
      <c r="CQ104" s="187"/>
      <c r="CR104" s="187"/>
      <c r="CS104" s="187"/>
      <c r="CT104" s="187"/>
      <c r="CU104" s="187"/>
      <c r="CV104" s="187"/>
      <c r="CW104" s="187"/>
      <c r="CX104" s="188"/>
    </row>
    <row r="105" spans="1:102" x14ac:dyDescent="0.2">
      <c r="A105" s="129" t="s">
        <v>195</v>
      </c>
      <c r="B105" s="186"/>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v>0</v>
      </c>
      <c r="AC105" s="197">
        <v>0</v>
      </c>
      <c r="AD105" s="197">
        <v>0</v>
      </c>
      <c r="AE105" s="197">
        <v>0</v>
      </c>
      <c r="AF105" s="197">
        <v>0</v>
      </c>
      <c r="AG105" s="197">
        <v>0</v>
      </c>
      <c r="AH105" s="197">
        <v>0</v>
      </c>
      <c r="AI105" s="197">
        <v>0</v>
      </c>
      <c r="AJ105" s="197">
        <v>0</v>
      </c>
      <c r="AK105" s="197">
        <v>0</v>
      </c>
      <c r="AL105" s="197">
        <v>0</v>
      </c>
      <c r="AM105" s="197">
        <v>0</v>
      </c>
      <c r="AN105" s="197">
        <v>0</v>
      </c>
      <c r="AO105" s="197">
        <v>0</v>
      </c>
      <c r="AP105" s="197">
        <v>0</v>
      </c>
      <c r="AQ105" s="197">
        <v>0</v>
      </c>
      <c r="AR105" s="197">
        <v>0</v>
      </c>
      <c r="AS105" s="197">
        <v>0</v>
      </c>
      <c r="AT105" s="197">
        <v>0</v>
      </c>
      <c r="AU105" s="197">
        <v>0</v>
      </c>
      <c r="AV105" s="197">
        <v>0</v>
      </c>
      <c r="AW105" s="197">
        <v>0</v>
      </c>
      <c r="AX105" s="197">
        <v>0</v>
      </c>
      <c r="AY105" s="197">
        <v>0</v>
      </c>
      <c r="AZ105" s="197">
        <v>0</v>
      </c>
      <c r="BA105" s="197"/>
      <c r="BB105" s="197"/>
      <c r="BC105" s="197"/>
      <c r="BD105" s="197"/>
      <c r="BE105" s="197"/>
      <c r="BF105" s="197"/>
      <c r="BG105" s="197"/>
      <c r="BH105" s="197"/>
      <c r="BI105" s="197"/>
      <c r="BJ105" s="197"/>
      <c r="BK105" s="197"/>
      <c r="BL105" s="197"/>
      <c r="BM105" s="197"/>
      <c r="BN105" s="197"/>
      <c r="BO105" s="197"/>
      <c r="BP105" s="197"/>
      <c r="BQ105" s="197"/>
      <c r="BR105" s="197"/>
      <c r="BS105" s="197"/>
      <c r="BT105" s="197"/>
      <c r="BU105" s="197"/>
      <c r="BV105" s="197"/>
      <c r="BW105" s="197"/>
      <c r="BX105" s="197"/>
      <c r="BY105" s="197"/>
      <c r="BZ105" s="197"/>
      <c r="CA105" s="197"/>
      <c r="CB105" s="197"/>
      <c r="CC105" s="197"/>
      <c r="CD105" s="197"/>
      <c r="CE105" s="197"/>
      <c r="CF105" s="197"/>
      <c r="CG105" s="197"/>
      <c r="CH105" s="197"/>
      <c r="CI105" s="197"/>
      <c r="CJ105" s="197"/>
      <c r="CK105" s="197"/>
      <c r="CL105" s="197"/>
      <c r="CM105" s="197"/>
      <c r="CN105" s="197"/>
      <c r="CO105" s="197"/>
      <c r="CP105" s="197"/>
      <c r="CQ105" s="197"/>
      <c r="CR105" s="197"/>
      <c r="CS105" s="197"/>
      <c r="CT105" s="197"/>
      <c r="CU105" s="197"/>
      <c r="CV105" s="197"/>
      <c r="CW105" s="197"/>
      <c r="CX105" s="197"/>
    </row>
    <row r="106" spans="1:102" x14ac:dyDescent="0.2">
      <c r="A106" s="31" t="s">
        <v>191</v>
      </c>
      <c r="B106" s="181"/>
      <c r="C106" s="143"/>
      <c r="D106" s="143"/>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43"/>
      <c r="BE106" s="143"/>
      <c r="BF106" s="143"/>
      <c r="BG106" s="143"/>
      <c r="BH106" s="143"/>
      <c r="BI106" s="143"/>
      <c r="BJ106" s="143"/>
      <c r="BK106" s="143"/>
      <c r="BL106" s="143"/>
      <c r="BM106" s="143"/>
      <c r="BN106" s="143"/>
      <c r="BO106" s="143"/>
      <c r="BP106" s="143"/>
      <c r="BQ106" s="143"/>
      <c r="BR106" s="143"/>
      <c r="BS106" s="143"/>
      <c r="BT106" s="143"/>
      <c r="BU106" s="143"/>
      <c r="BV106" s="143"/>
      <c r="BW106" s="143"/>
      <c r="BX106" s="143"/>
      <c r="BY106" s="143"/>
      <c r="BZ106" s="143"/>
      <c r="CA106" s="143"/>
      <c r="CB106" s="143"/>
      <c r="CC106" s="143"/>
      <c r="CD106" s="143"/>
      <c r="CE106" s="143"/>
      <c r="CF106" s="143"/>
      <c r="CG106" s="143"/>
      <c r="CH106" s="143"/>
      <c r="CI106" s="143"/>
      <c r="CJ106" s="143"/>
      <c r="CK106" s="143"/>
      <c r="CL106" s="143"/>
      <c r="CM106" s="143"/>
      <c r="CN106" s="143"/>
      <c r="CO106" s="143"/>
      <c r="CP106" s="143"/>
      <c r="CQ106" s="143"/>
      <c r="CR106" s="143"/>
      <c r="CS106" s="143"/>
      <c r="CT106" s="143"/>
      <c r="CU106" s="143"/>
      <c r="CV106" s="143"/>
      <c r="CW106" s="143"/>
      <c r="CX106" s="143"/>
    </row>
    <row r="107" spans="1:102" x14ac:dyDescent="0.2">
      <c r="A107" s="177" t="s">
        <v>192</v>
      </c>
      <c r="B107" s="181"/>
      <c r="C107" s="178">
        <f t="shared" ref="C107:AH107" si="2">C106*system_capacity</f>
        <v>0</v>
      </c>
      <c r="D107" s="178">
        <f t="shared" si="2"/>
        <v>0</v>
      </c>
      <c r="E107" s="178">
        <f t="shared" si="2"/>
        <v>0</v>
      </c>
      <c r="F107" s="178">
        <f t="shared" si="2"/>
        <v>0</v>
      </c>
      <c r="G107" s="178">
        <f t="shared" si="2"/>
        <v>0</v>
      </c>
      <c r="H107" s="178">
        <f t="shared" si="2"/>
        <v>0</v>
      </c>
      <c r="I107" s="178">
        <f t="shared" si="2"/>
        <v>0</v>
      </c>
      <c r="J107" s="178">
        <f t="shared" si="2"/>
        <v>0</v>
      </c>
      <c r="K107" s="178">
        <f t="shared" si="2"/>
        <v>0</v>
      </c>
      <c r="L107" s="178">
        <f t="shared" si="2"/>
        <v>0</v>
      </c>
      <c r="M107" s="178">
        <f t="shared" si="2"/>
        <v>0</v>
      </c>
      <c r="N107" s="178">
        <f t="shared" si="2"/>
        <v>0</v>
      </c>
      <c r="O107" s="178">
        <f t="shared" si="2"/>
        <v>0</v>
      </c>
      <c r="P107" s="178">
        <f t="shared" si="2"/>
        <v>0</v>
      </c>
      <c r="Q107" s="178">
        <f t="shared" si="2"/>
        <v>0</v>
      </c>
      <c r="R107" s="178">
        <f t="shared" si="2"/>
        <v>0</v>
      </c>
      <c r="S107" s="178">
        <f t="shared" si="2"/>
        <v>0</v>
      </c>
      <c r="T107" s="178">
        <f t="shared" si="2"/>
        <v>0</v>
      </c>
      <c r="U107" s="178">
        <f t="shared" si="2"/>
        <v>0</v>
      </c>
      <c r="V107" s="178">
        <f t="shared" si="2"/>
        <v>0</v>
      </c>
      <c r="W107" s="178">
        <f t="shared" si="2"/>
        <v>0</v>
      </c>
      <c r="X107" s="178">
        <f t="shared" si="2"/>
        <v>0</v>
      </c>
      <c r="Y107" s="178">
        <f t="shared" si="2"/>
        <v>0</v>
      </c>
      <c r="Z107" s="178">
        <f t="shared" si="2"/>
        <v>0</v>
      </c>
      <c r="AA107" s="178">
        <f t="shared" si="2"/>
        <v>0</v>
      </c>
      <c r="AB107" s="178">
        <f t="shared" si="2"/>
        <v>0</v>
      </c>
      <c r="AC107" s="178">
        <f t="shared" si="2"/>
        <v>0</v>
      </c>
      <c r="AD107" s="178">
        <f t="shared" si="2"/>
        <v>0</v>
      </c>
      <c r="AE107" s="178">
        <f t="shared" si="2"/>
        <v>0</v>
      </c>
      <c r="AF107" s="178">
        <f t="shared" si="2"/>
        <v>0</v>
      </c>
      <c r="AG107" s="178">
        <f t="shared" si="2"/>
        <v>0</v>
      </c>
      <c r="AH107" s="178">
        <f t="shared" si="2"/>
        <v>0</v>
      </c>
      <c r="AI107" s="178">
        <f t="shared" ref="AI107:BN107" si="3">AI106*system_capacity</f>
        <v>0</v>
      </c>
      <c r="AJ107" s="178">
        <f t="shared" si="3"/>
        <v>0</v>
      </c>
      <c r="AK107" s="178">
        <f t="shared" si="3"/>
        <v>0</v>
      </c>
      <c r="AL107" s="178">
        <f t="shared" si="3"/>
        <v>0</v>
      </c>
      <c r="AM107" s="178">
        <f t="shared" si="3"/>
        <v>0</v>
      </c>
      <c r="AN107" s="178">
        <f t="shared" si="3"/>
        <v>0</v>
      </c>
      <c r="AO107" s="178">
        <f t="shared" si="3"/>
        <v>0</v>
      </c>
      <c r="AP107" s="178">
        <f t="shared" si="3"/>
        <v>0</v>
      </c>
      <c r="AQ107" s="178">
        <f t="shared" si="3"/>
        <v>0</v>
      </c>
      <c r="AR107" s="178">
        <f t="shared" si="3"/>
        <v>0</v>
      </c>
      <c r="AS107" s="178">
        <f t="shared" si="3"/>
        <v>0</v>
      </c>
      <c r="AT107" s="178">
        <f t="shared" si="3"/>
        <v>0</v>
      </c>
      <c r="AU107" s="178">
        <f t="shared" si="3"/>
        <v>0</v>
      </c>
      <c r="AV107" s="178">
        <f t="shared" si="3"/>
        <v>0</v>
      </c>
      <c r="AW107" s="178">
        <f t="shared" si="3"/>
        <v>0</v>
      </c>
      <c r="AX107" s="178">
        <f t="shared" si="3"/>
        <v>0</v>
      </c>
      <c r="AY107" s="178">
        <f t="shared" si="3"/>
        <v>0</v>
      </c>
      <c r="AZ107" s="178">
        <f t="shared" si="3"/>
        <v>0</v>
      </c>
      <c r="BA107" s="178">
        <f t="shared" si="3"/>
        <v>0</v>
      </c>
      <c r="BB107" s="178">
        <f t="shared" si="3"/>
        <v>0</v>
      </c>
      <c r="BC107" s="178">
        <f t="shared" si="3"/>
        <v>0</v>
      </c>
      <c r="BD107" s="178">
        <f t="shared" si="3"/>
        <v>0</v>
      </c>
      <c r="BE107" s="178">
        <f t="shared" si="3"/>
        <v>0</v>
      </c>
      <c r="BF107" s="178">
        <f t="shared" si="3"/>
        <v>0</v>
      </c>
      <c r="BG107" s="178">
        <f t="shared" si="3"/>
        <v>0</v>
      </c>
      <c r="BH107" s="178">
        <f t="shared" si="3"/>
        <v>0</v>
      </c>
      <c r="BI107" s="178">
        <f t="shared" si="3"/>
        <v>0</v>
      </c>
      <c r="BJ107" s="178">
        <f t="shared" si="3"/>
        <v>0</v>
      </c>
      <c r="BK107" s="178">
        <f t="shared" si="3"/>
        <v>0</v>
      </c>
      <c r="BL107" s="178">
        <f t="shared" si="3"/>
        <v>0</v>
      </c>
      <c r="BM107" s="178">
        <f t="shared" si="3"/>
        <v>0</v>
      </c>
      <c r="BN107" s="178">
        <f t="shared" si="3"/>
        <v>0</v>
      </c>
      <c r="BO107" s="178">
        <f t="shared" ref="BO107:CT107" si="4">BO106*system_capacity</f>
        <v>0</v>
      </c>
      <c r="BP107" s="178">
        <f t="shared" si="4"/>
        <v>0</v>
      </c>
      <c r="BQ107" s="178">
        <f t="shared" si="4"/>
        <v>0</v>
      </c>
      <c r="BR107" s="178">
        <f t="shared" si="4"/>
        <v>0</v>
      </c>
      <c r="BS107" s="178">
        <f t="shared" si="4"/>
        <v>0</v>
      </c>
      <c r="BT107" s="178">
        <f t="shared" si="4"/>
        <v>0</v>
      </c>
      <c r="BU107" s="178">
        <f t="shared" si="4"/>
        <v>0</v>
      </c>
      <c r="BV107" s="178">
        <f t="shared" si="4"/>
        <v>0</v>
      </c>
      <c r="BW107" s="178">
        <f t="shared" si="4"/>
        <v>0</v>
      </c>
      <c r="BX107" s="178">
        <f t="shared" si="4"/>
        <v>0</v>
      </c>
      <c r="BY107" s="178">
        <f t="shared" si="4"/>
        <v>0</v>
      </c>
      <c r="BZ107" s="178">
        <f t="shared" si="4"/>
        <v>0</v>
      </c>
      <c r="CA107" s="178">
        <f t="shared" si="4"/>
        <v>0</v>
      </c>
      <c r="CB107" s="178">
        <f t="shared" si="4"/>
        <v>0</v>
      </c>
      <c r="CC107" s="178">
        <f t="shared" si="4"/>
        <v>0</v>
      </c>
      <c r="CD107" s="178">
        <f t="shared" si="4"/>
        <v>0</v>
      </c>
      <c r="CE107" s="178">
        <f t="shared" si="4"/>
        <v>0</v>
      </c>
      <c r="CF107" s="178">
        <f t="shared" si="4"/>
        <v>0</v>
      </c>
      <c r="CG107" s="178">
        <f t="shared" si="4"/>
        <v>0</v>
      </c>
      <c r="CH107" s="178">
        <f t="shared" si="4"/>
        <v>0</v>
      </c>
      <c r="CI107" s="178">
        <f t="shared" si="4"/>
        <v>0</v>
      </c>
      <c r="CJ107" s="178">
        <f t="shared" si="4"/>
        <v>0</v>
      </c>
      <c r="CK107" s="178">
        <f t="shared" si="4"/>
        <v>0</v>
      </c>
      <c r="CL107" s="178">
        <f t="shared" si="4"/>
        <v>0</v>
      </c>
      <c r="CM107" s="178">
        <f t="shared" si="4"/>
        <v>0</v>
      </c>
      <c r="CN107" s="178">
        <f t="shared" si="4"/>
        <v>0</v>
      </c>
      <c r="CO107" s="178">
        <f t="shared" si="4"/>
        <v>0</v>
      </c>
      <c r="CP107" s="178">
        <f t="shared" si="4"/>
        <v>0</v>
      </c>
      <c r="CQ107" s="178">
        <f t="shared" si="4"/>
        <v>0</v>
      </c>
      <c r="CR107" s="178">
        <f t="shared" si="4"/>
        <v>0</v>
      </c>
      <c r="CS107" s="178">
        <f t="shared" si="4"/>
        <v>0</v>
      </c>
      <c r="CT107" s="178">
        <f t="shared" si="4"/>
        <v>0</v>
      </c>
      <c r="CU107" s="178">
        <f t="shared" ref="CU107:CX107" si="5">CU106*system_capacity</f>
        <v>0</v>
      </c>
      <c r="CV107" s="178">
        <f t="shared" si="5"/>
        <v>0</v>
      </c>
      <c r="CW107" s="178">
        <f t="shared" si="5"/>
        <v>0</v>
      </c>
      <c r="CX107" s="178">
        <f t="shared" si="5"/>
        <v>0</v>
      </c>
    </row>
    <row r="108" spans="1:102" x14ac:dyDescent="0.2">
      <c r="A108" s="31" t="s">
        <v>193</v>
      </c>
      <c r="B108" s="181"/>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T108" s="143"/>
      <c r="AU108" s="143"/>
      <c r="AV108" s="143"/>
      <c r="AW108" s="143"/>
      <c r="AX108" s="143"/>
      <c r="AY108" s="143"/>
      <c r="AZ108" s="143"/>
      <c r="BA108" s="143"/>
      <c r="BB108" s="143"/>
      <c r="BC108" s="143"/>
      <c r="BD108" s="143"/>
      <c r="BE108" s="143"/>
      <c r="BF108" s="143"/>
      <c r="BG108" s="143"/>
      <c r="BH108" s="143"/>
      <c r="BI108" s="143"/>
      <c r="BJ108" s="143"/>
      <c r="BK108" s="143"/>
      <c r="BL108" s="143"/>
      <c r="BM108" s="143"/>
      <c r="BN108" s="143"/>
      <c r="BO108" s="143"/>
      <c r="BP108" s="143"/>
      <c r="BQ108" s="143"/>
      <c r="BR108" s="143"/>
      <c r="BS108" s="143"/>
      <c r="BT108" s="143"/>
      <c r="BU108" s="143"/>
      <c r="BV108" s="143"/>
      <c r="BW108" s="143"/>
      <c r="BX108" s="143"/>
      <c r="BY108" s="143"/>
      <c r="BZ108" s="143"/>
      <c r="CA108" s="143"/>
      <c r="CB108" s="143"/>
      <c r="CC108" s="143"/>
      <c r="CD108" s="143"/>
      <c r="CE108" s="143"/>
      <c r="CF108" s="143"/>
      <c r="CG108" s="143"/>
      <c r="CH108" s="143"/>
      <c r="CI108" s="143"/>
      <c r="CJ108" s="143"/>
      <c r="CK108" s="143"/>
      <c r="CL108" s="143"/>
      <c r="CM108" s="143"/>
      <c r="CN108" s="143"/>
      <c r="CO108" s="143"/>
      <c r="CP108" s="143"/>
      <c r="CQ108" s="143"/>
      <c r="CR108" s="143"/>
      <c r="CS108" s="143"/>
      <c r="CT108" s="143"/>
      <c r="CU108" s="143"/>
      <c r="CV108" s="143"/>
      <c r="CW108" s="143"/>
      <c r="CX108" s="143"/>
    </row>
    <row r="109" spans="1:102" x14ac:dyDescent="0.2">
      <c r="A109" s="31" t="s">
        <v>194</v>
      </c>
      <c r="B109" s="183"/>
      <c r="C109" s="184">
        <f>C108*C96/1000</f>
        <v>0</v>
      </c>
      <c r="D109" s="184">
        <f t="shared" ref="D109:BO109" si="6">D108*D96/1000</f>
        <v>0</v>
      </c>
      <c r="E109" s="184">
        <f t="shared" si="6"/>
        <v>0</v>
      </c>
      <c r="F109" s="184">
        <f t="shared" si="6"/>
        <v>0</v>
      </c>
      <c r="G109" s="184">
        <f t="shared" si="6"/>
        <v>0</v>
      </c>
      <c r="H109" s="184">
        <f t="shared" si="6"/>
        <v>0</v>
      </c>
      <c r="I109" s="184">
        <f t="shared" si="6"/>
        <v>0</v>
      </c>
      <c r="J109" s="184">
        <f t="shared" si="6"/>
        <v>0</v>
      </c>
      <c r="K109" s="184">
        <f t="shared" si="6"/>
        <v>0</v>
      </c>
      <c r="L109" s="184">
        <f t="shared" si="6"/>
        <v>0</v>
      </c>
      <c r="M109" s="184">
        <f t="shared" si="6"/>
        <v>0</v>
      </c>
      <c r="N109" s="184">
        <f t="shared" si="6"/>
        <v>0</v>
      </c>
      <c r="O109" s="184">
        <f t="shared" si="6"/>
        <v>0</v>
      </c>
      <c r="P109" s="184">
        <f t="shared" si="6"/>
        <v>0</v>
      </c>
      <c r="Q109" s="184">
        <f t="shared" si="6"/>
        <v>0</v>
      </c>
      <c r="R109" s="184">
        <f t="shared" si="6"/>
        <v>0</v>
      </c>
      <c r="S109" s="184">
        <f t="shared" si="6"/>
        <v>0</v>
      </c>
      <c r="T109" s="184">
        <f t="shared" si="6"/>
        <v>0</v>
      </c>
      <c r="U109" s="184">
        <f t="shared" si="6"/>
        <v>0</v>
      </c>
      <c r="V109" s="184">
        <f t="shared" si="6"/>
        <v>0</v>
      </c>
      <c r="W109" s="184">
        <f t="shared" si="6"/>
        <v>0</v>
      </c>
      <c r="X109" s="184">
        <f t="shared" si="6"/>
        <v>0</v>
      </c>
      <c r="Y109" s="184">
        <f t="shared" si="6"/>
        <v>0</v>
      </c>
      <c r="Z109" s="184">
        <f t="shared" si="6"/>
        <v>0</v>
      </c>
      <c r="AA109" s="184">
        <f t="shared" si="6"/>
        <v>0</v>
      </c>
      <c r="AB109" s="184">
        <f t="shared" si="6"/>
        <v>0</v>
      </c>
      <c r="AC109" s="184">
        <f t="shared" si="6"/>
        <v>0</v>
      </c>
      <c r="AD109" s="184">
        <f t="shared" si="6"/>
        <v>0</v>
      </c>
      <c r="AE109" s="184">
        <f t="shared" si="6"/>
        <v>0</v>
      </c>
      <c r="AF109" s="184">
        <f t="shared" si="6"/>
        <v>0</v>
      </c>
      <c r="AG109" s="184">
        <f t="shared" si="6"/>
        <v>0</v>
      </c>
      <c r="AH109" s="184">
        <f t="shared" si="6"/>
        <v>0</v>
      </c>
      <c r="AI109" s="184">
        <f t="shared" si="6"/>
        <v>0</v>
      </c>
      <c r="AJ109" s="184">
        <f t="shared" si="6"/>
        <v>0</v>
      </c>
      <c r="AK109" s="184">
        <f t="shared" si="6"/>
        <v>0</v>
      </c>
      <c r="AL109" s="184">
        <f t="shared" si="6"/>
        <v>0</v>
      </c>
      <c r="AM109" s="184">
        <f t="shared" si="6"/>
        <v>0</v>
      </c>
      <c r="AN109" s="184">
        <f t="shared" si="6"/>
        <v>0</v>
      </c>
      <c r="AO109" s="184">
        <f t="shared" si="6"/>
        <v>0</v>
      </c>
      <c r="AP109" s="184">
        <f t="shared" si="6"/>
        <v>0</v>
      </c>
      <c r="AQ109" s="184">
        <f t="shared" si="6"/>
        <v>0</v>
      </c>
      <c r="AR109" s="184">
        <f t="shared" si="6"/>
        <v>0</v>
      </c>
      <c r="AS109" s="184">
        <f t="shared" si="6"/>
        <v>0</v>
      </c>
      <c r="AT109" s="184">
        <f t="shared" si="6"/>
        <v>0</v>
      </c>
      <c r="AU109" s="184">
        <f t="shared" si="6"/>
        <v>0</v>
      </c>
      <c r="AV109" s="184">
        <f t="shared" si="6"/>
        <v>0</v>
      </c>
      <c r="AW109" s="184">
        <f t="shared" si="6"/>
        <v>0</v>
      </c>
      <c r="AX109" s="184">
        <f t="shared" si="6"/>
        <v>0</v>
      </c>
      <c r="AY109" s="184">
        <f t="shared" si="6"/>
        <v>0</v>
      </c>
      <c r="AZ109" s="184">
        <f t="shared" si="6"/>
        <v>0</v>
      </c>
      <c r="BA109" s="184">
        <f t="shared" si="6"/>
        <v>0</v>
      </c>
      <c r="BB109" s="184">
        <f t="shared" si="6"/>
        <v>0</v>
      </c>
      <c r="BC109" s="184">
        <f t="shared" si="6"/>
        <v>0</v>
      </c>
      <c r="BD109" s="184">
        <f t="shared" si="6"/>
        <v>0</v>
      </c>
      <c r="BE109" s="184">
        <f t="shared" si="6"/>
        <v>0</v>
      </c>
      <c r="BF109" s="184">
        <f t="shared" si="6"/>
        <v>0</v>
      </c>
      <c r="BG109" s="184">
        <f t="shared" si="6"/>
        <v>0</v>
      </c>
      <c r="BH109" s="184">
        <f t="shared" si="6"/>
        <v>0</v>
      </c>
      <c r="BI109" s="184">
        <f t="shared" si="6"/>
        <v>0</v>
      </c>
      <c r="BJ109" s="184">
        <f t="shared" si="6"/>
        <v>0</v>
      </c>
      <c r="BK109" s="184">
        <f t="shared" si="6"/>
        <v>0</v>
      </c>
      <c r="BL109" s="184">
        <f t="shared" si="6"/>
        <v>0</v>
      </c>
      <c r="BM109" s="184">
        <f t="shared" si="6"/>
        <v>0</v>
      </c>
      <c r="BN109" s="184">
        <f t="shared" si="6"/>
        <v>0</v>
      </c>
      <c r="BO109" s="184">
        <f t="shared" si="6"/>
        <v>0</v>
      </c>
      <c r="BP109" s="184">
        <f t="shared" ref="BP109:CX109" si="7">BP108*BP96/1000</f>
        <v>0</v>
      </c>
      <c r="BQ109" s="184">
        <f t="shared" si="7"/>
        <v>0</v>
      </c>
      <c r="BR109" s="184">
        <f t="shared" si="7"/>
        <v>0</v>
      </c>
      <c r="BS109" s="184">
        <f t="shared" si="7"/>
        <v>0</v>
      </c>
      <c r="BT109" s="184">
        <f t="shared" si="7"/>
        <v>0</v>
      </c>
      <c r="BU109" s="184">
        <f t="shared" si="7"/>
        <v>0</v>
      </c>
      <c r="BV109" s="184">
        <f t="shared" si="7"/>
        <v>0</v>
      </c>
      <c r="BW109" s="184">
        <f t="shared" si="7"/>
        <v>0</v>
      </c>
      <c r="BX109" s="184">
        <f t="shared" si="7"/>
        <v>0</v>
      </c>
      <c r="BY109" s="184">
        <f t="shared" si="7"/>
        <v>0</v>
      </c>
      <c r="BZ109" s="184">
        <f t="shared" si="7"/>
        <v>0</v>
      </c>
      <c r="CA109" s="184">
        <f t="shared" si="7"/>
        <v>0</v>
      </c>
      <c r="CB109" s="184">
        <f t="shared" si="7"/>
        <v>0</v>
      </c>
      <c r="CC109" s="184">
        <f t="shared" si="7"/>
        <v>0</v>
      </c>
      <c r="CD109" s="184">
        <f t="shared" si="7"/>
        <v>0</v>
      </c>
      <c r="CE109" s="184">
        <f t="shared" si="7"/>
        <v>0</v>
      </c>
      <c r="CF109" s="184">
        <f t="shared" si="7"/>
        <v>0</v>
      </c>
      <c r="CG109" s="184">
        <f t="shared" si="7"/>
        <v>0</v>
      </c>
      <c r="CH109" s="184">
        <f t="shared" si="7"/>
        <v>0</v>
      </c>
      <c r="CI109" s="184">
        <f t="shared" si="7"/>
        <v>0</v>
      </c>
      <c r="CJ109" s="184">
        <f t="shared" si="7"/>
        <v>0</v>
      </c>
      <c r="CK109" s="184">
        <f t="shared" si="7"/>
        <v>0</v>
      </c>
      <c r="CL109" s="184">
        <f t="shared" si="7"/>
        <v>0</v>
      </c>
      <c r="CM109" s="184">
        <f t="shared" si="7"/>
        <v>0</v>
      </c>
      <c r="CN109" s="184">
        <f t="shared" si="7"/>
        <v>0</v>
      </c>
      <c r="CO109" s="184">
        <f t="shared" si="7"/>
        <v>0</v>
      </c>
      <c r="CP109" s="184">
        <f t="shared" si="7"/>
        <v>0</v>
      </c>
      <c r="CQ109" s="184">
        <f t="shared" si="7"/>
        <v>0</v>
      </c>
      <c r="CR109" s="184">
        <f t="shared" si="7"/>
        <v>0</v>
      </c>
      <c r="CS109" s="184">
        <f t="shared" si="7"/>
        <v>0</v>
      </c>
      <c r="CT109" s="184">
        <f t="shared" si="7"/>
        <v>0</v>
      </c>
      <c r="CU109" s="184">
        <f t="shared" si="7"/>
        <v>0</v>
      </c>
      <c r="CV109" s="184">
        <f t="shared" si="7"/>
        <v>0</v>
      </c>
      <c r="CW109" s="184">
        <f t="shared" si="7"/>
        <v>0</v>
      </c>
      <c r="CX109" s="184">
        <f t="shared" si="7"/>
        <v>0</v>
      </c>
    </row>
    <row r="110" spans="1:102" x14ac:dyDescent="0.2">
      <c r="A110" s="182" t="s">
        <v>216</v>
      </c>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8"/>
    </row>
    <row r="111" spans="1:102" x14ac:dyDescent="0.2">
      <c r="A111" s="31" t="s">
        <v>183</v>
      </c>
      <c r="B111" s="185"/>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6"/>
      <c r="BD111" s="186"/>
      <c r="BE111" s="186"/>
      <c r="BF111" s="186"/>
      <c r="BG111" s="186"/>
      <c r="BH111" s="186"/>
      <c r="BI111" s="186"/>
      <c r="BJ111" s="186"/>
      <c r="BK111" s="186"/>
      <c r="BL111" s="186"/>
      <c r="BM111" s="186"/>
      <c r="BN111" s="186"/>
      <c r="BO111" s="186"/>
      <c r="BP111" s="186"/>
      <c r="BQ111" s="186"/>
      <c r="BR111" s="186"/>
      <c r="BS111" s="186"/>
      <c r="BT111" s="186"/>
      <c r="BU111" s="186"/>
      <c r="BV111" s="186"/>
      <c r="BW111" s="186"/>
      <c r="BX111" s="186"/>
      <c r="BY111" s="186"/>
      <c r="BZ111" s="186"/>
      <c r="CA111" s="186"/>
      <c r="CB111" s="186"/>
      <c r="CC111" s="186"/>
      <c r="CD111" s="186"/>
      <c r="CE111" s="186"/>
      <c r="CF111" s="186"/>
      <c r="CG111" s="186"/>
      <c r="CH111" s="186"/>
      <c r="CI111" s="186"/>
      <c r="CJ111" s="186"/>
      <c r="CK111" s="186"/>
      <c r="CL111" s="186"/>
      <c r="CM111" s="186"/>
      <c r="CN111" s="186"/>
      <c r="CO111" s="186"/>
      <c r="CP111" s="186"/>
      <c r="CQ111" s="186"/>
      <c r="CR111" s="186"/>
      <c r="CS111" s="186"/>
      <c r="CT111" s="186"/>
      <c r="CU111" s="186"/>
      <c r="CV111" s="186"/>
      <c r="CW111" s="186"/>
      <c r="CX111" s="186"/>
    </row>
    <row r="112" spans="1:102" x14ac:dyDescent="0.2">
      <c r="A112" s="177" t="s">
        <v>186</v>
      </c>
      <c r="B112" s="15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c r="BF112" s="181"/>
      <c r="BG112" s="181"/>
      <c r="BH112" s="181"/>
      <c r="BI112" s="181"/>
      <c r="BJ112" s="181"/>
      <c r="BK112" s="181"/>
      <c r="BL112" s="181"/>
      <c r="BM112" s="181"/>
      <c r="BN112" s="181"/>
      <c r="BO112" s="181"/>
      <c r="BP112" s="181"/>
      <c r="BQ112" s="181"/>
      <c r="BR112" s="181"/>
      <c r="BS112" s="181"/>
      <c r="BT112" s="181"/>
      <c r="BU112" s="181"/>
      <c r="BV112" s="181"/>
      <c r="BW112" s="181"/>
      <c r="BX112" s="181"/>
      <c r="BY112" s="181"/>
      <c r="BZ112" s="181"/>
      <c r="CA112" s="181"/>
      <c r="CB112" s="181"/>
      <c r="CC112" s="181"/>
      <c r="CD112" s="181"/>
      <c r="CE112" s="181"/>
      <c r="CF112" s="181"/>
      <c r="CG112" s="181"/>
      <c r="CH112" s="181"/>
      <c r="CI112" s="181"/>
      <c r="CJ112" s="181"/>
      <c r="CK112" s="181"/>
      <c r="CL112" s="181"/>
      <c r="CM112" s="181"/>
      <c r="CN112" s="181"/>
      <c r="CO112" s="181"/>
      <c r="CP112" s="181"/>
      <c r="CQ112" s="181"/>
      <c r="CR112" s="181"/>
      <c r="CS112" s="181"/>
      <c r="CT112" s="181"/>
      <c r="CU112" s="181"/>
      <c r="CV112" s="181"/>
      <c r="CW112" s="181"/>
      <c r="CX112" s="181"/>
    </row>
    <row r="113" spans="1:102" x14ac:dyDescent="0.2">
      <c r="A113" s="31" t="s">
        <v>184</v>
      </c>
      <c r="B113" s="15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c r="BM113" s="181"/>
      <c r="BN113" s="181"/>
      <c r="BO113" s="181"/>
      <c r="BP113" s="181"/>
      <c r="BQ113" s="181"/>
      <c r="BR113" s="181"/>
      <c r="BS113" s="181"/>
      <c r="BT113" s="181"/>
      <c r="BU113" s="181"/>
      <c r="BV113" s="181"/>
      <c r="BW113" s="181"/>
      <c r="BX113" s="181"/>
      <c r="BY113" s="181"/>
      <c r="BZ113" s="181"/>
      <c r="CA113" s="181"/>
      <c r="CB113" s="181"/>
      <c r="CC113" s="181"/>
      <c r="CD113" s="181"/>
      <c r="CE113" s="181"/>
      <c r="CF113" s="181"/>
      <c r="CG113" s="181"/>
      <c r="CH113" s="181"/>
      <c r="CI113" s="181"/>
      <c r="CJ113" s="181"/>
      <c r="CK113" s="181"/>
      <c r="CL113" s="181"/>
      <c r="CM113" s="181"/>
      <c r="CN113" s="181"/>
      <c r="CO113" s="181"/>
      <c r="CP113" s="181"/>
      <c r="CQ113" s="181"/>
      <c r="CR113" s="181"/>
      <c r="CS113" s="181"/>
      <c r="CT113" s="181"/>
      <c r="CU113" s="181"/>
      <c r="CV113" s="181"/>
      <c r="CW113" s="181"/>
      <c r="CX113" s="181"/>
    </row>
    <row r="114" spans="1:102" x14ac:dyDescent="0.2">
      <c r="A114" s="31" t="s">
        <v>185</v>
      </c>
      <c r="B114" s="15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81"/>
      <c r="BD114" s="181"/>
      <c r="BE114" s="181"/>
      <c r="BF114" s="181"/>
      <c r="BG114" s="181"/>
      <c r="BH114" s="181"/>
      <c r="BI114" s="181"/>
      <c r="BJ114" s="181"/>
      <c r="BK114" s="181"/>
      <c r="BL114" s="181"/>
      <c r="BM114" s="181"/>
      <c r="BN114" s="181"/>
      <c r="BO114" s="181"/>
      <c r="BP114" s="181"/>
      <c r="BQ114" s="181"/>
      <c r="BR114" s="181"/>
      <c r="BS114" s="181"/>
      <c r="BT114" s="181"/>
      <c r="BU114" s="181"/>
      <c r="BV114" s="181"/>
      <c r="BW114" s="181"/>
      <c r="BX114" s="181"/>
      <c r="BY114" s="181"/>
      <c r="BZ114" s="181"/>
      <c r="CA114" s="181"/>
      <c r="CB114" s="181"/>
      <c r="CC114" s="181"/>
      <c r="CD114" s="181"/>
      <c r="CE114" s="181"/>
      <c r="CF114" s="181"/>
      <c r="CG114" s="181"/>
      <c r="CH114" s="181"/>
      <c r="CI114" s="181"/>
      <c r="CJ114" s="181"/>
      <c r="CK114" s="181"/>
      <c r="CL114" s="181"/>
      <c r="CM114" s="181"/>
      <c r="CN114" s="181"/>
      <c r="CO114" s="181"/>
      <c r="CP114" s="181"/>
      <c r="CQ114" s="181"/>
      <c r="CR114" s="181"/>
      <c r="CS114" s="181"/>
      <c r="CT114" s="181"/>
      <c r="CU114" s="181"/>
      <c r="CV114" s="181"/>
      <c r="CW114" s="181"/>
      <c r="CX114" s="181"/>
    </row>
    <row r="115" spans="1:102" x14ac:dyDescent="0.2">
      <c r="A115" s="177" t="s">
        <v>188</v>
      </c>
      <c r="B115" s="151"/>
      <c r="C115" s="178">
        <f t="shared" ref="C115:AH115" si="8">batt_computed_bank_capacity*batt_replacement_cost*(1+batt_replacement_cost_escal/100+inflation_rate/100)^(C95-1)</f>
        <v>0</v>
      </c>
      <c r="D115" s="178">
        <f t="shared" si="8"/>
        <v>0</v>
      </c>
      <c r="E115" s="178">
        <f t="shared" si="8"/>
        <v>0</v>
      </c>
      <c r="F115" s="178">
        <f t="shared" si="8"/>
        <v>0</v>
      </c>
      <c r="G115" s="178">
        <f t="shared" si="8"/>
        <v>0</v>
      </c>
      <c r="H115" s="178">
        <f t="shared" si="8"/>
        <v>0</v>
      </c>
      <c r="I115" s="178">
        <f t="shared" si="8"/>
        <v>0</v>
      </c>
      <c r="J115" s="178">
        <f t="shared" si="8"/>
        <v>0</v>
      </c>
      <c r="K115" s="178">
        <f t="shared" si="8"/>
        <v>0</v>
      </c>
      <c r="L115" s="178">
        <f t="shared" si="8"/>
        <v>0</v>
      </c>
      <c r="M115" s="178">
        <f t="shared" si="8"/>
        <v>0</v>
      </c>
      <c r="N115" s="178">
        <f t="shared" si="8"/>
        <v>0</v>
      </c>
      <c r="O115" s="178">
        <f t="shared" si="8"/>
        <v>0</v>
      </c>
      <c r="P115" s="178">
        <f t="shared" si="8"/>
        <v>0</v>
      </c>
      <c r="Q115" s="178">
        <f t="shared" si="8"/>
        <v>0</v>
      </c>
      <c r="R115" s="178">
        <f t="shared" si="8"/>
        <v>0</v>
      </c>
      <c r="S115" s="178">
        <f t="shared" si="8"/>
        <v>0</v>
      </c>
      <c r="T115" s="178">
        <f t="shared" si="8"/>
        <v>0</v>
      </c>
      <c r="U115" s="178">
        <f t="shared" si="8"/>
        <v>0</v>
      </c>
      <c r="V115" s="178">
        <f t="shared" si="8"/>
        <v>0</v>
      </c>
      <c r="W115" s="178">
        <f t="shared" si="8"/>
        <v>0</v>
      </c>
      <c r="X115" s="178">
        <f t="shared" si="8"/>
        <v>0</v>
      </c>
      <c r="Y115" s="178">
        <f t="shared" si="8"/>
        <v>0</v>
      </c>
      <c r="Z115" s="178">
        <f t="shared" si="8"/>
        <v>0</v>
      </c>
      <c r="AA115" s="178">
        <f t="shared" si="8"/>
        <v>0</v>
      </c>
      <c r="AB115" s="178">
        <f t="shared" si="8"/>
        <v>0</v>
      </c>
      <c r="AC115" s="178">
        <f t="shared" si="8"/>
        <v>0</v>
      </c>
      <c r="AD115" s="178">
        <f t="shared" si="8"/>
        <v>0</v>
      </c>
      <c r="AE115" s="178">
        <f t="shared" si="8"/>
        <v>0</v>
      </c>
      <c r="AF115" s="178">
        <f t="shared" si="8"/>
        <v>0</v>
      </c>
      <c r="AG115" s="178">
        <f t="shared" si="8"/>
        <v>0</v>
      </c>
      <c r="AH115" s="178">
        <f t="shared" si="8"/>
        <v>0</v>
      </c>
      <c r="AI115" s="178">
        <f t="shared" ref="AI115:BN115" si="9">batt_computed_bank_capacity*batt_replacement_cost*(1+batt_replacement_cost_escal/100+inflation_rate/100)^(AI95-1)</f>
        <v>0</v>
      </c>
      <c r="AJ115" s="178">
        <f t="shared" si="9"/>
        <v>0</v>
      </c>
      <c r="AK115" s="178">
        <f t="shared" si="9"/>
        <v>0</v>
      </c>
      <c r="AL115" s="178">
        <f t="shared" si="9"/>
        <v>0</v>
      </c>
      <c r="AM115" s="178">
        <f t="shared" si="9"/>
        <v>0</v>
      </c>
      <c r="AN115" s="178">
        <f t="shared" si="9"/>
        <v>0</v>
      </c>
      <c r="AO115" s="178">
        <f t="shared" si="9"/>
        <v>0</v>
      </c>
      <c r="AP115" s="178">
        <f t="shared" si="9"/>
        <v>0</v>
      </c>
      <c r="AQ115" s="178">
        <f t="shared" si="9"/>
        <v>0</v>
      </c>
      <c r="AR115" s="178">
        <f t="shared" si="9"/>
        <v>0</v>
      </c>
      <c r="AS115" s="178">
        <f t="shared" si="9"/>
        <v>0</v>
      </c>
      <c r="AT115" s="178">
        <f t="shared" si="9"/>
        <v>0</v>
      </c>
      <c r="AU115" s="178">
        <f t="shared" si="9"/>
        <v>0</v>
      </c>
      <c r="AV115" s="178">
        <f t="shared" si="9"/>
        <v>0</v>
      </c>
      <c r="AW115" s="178">
        <f t="shared" si="9"/>
        <v>0</v>
      </c>
      <c r="AX115" s="178">
        <f t="shared" si="9"/>
        <v>0</v>
      </c>
      <c r="AY115" s="178">
        <f t="shared" si="9"/>
        <v>0</v>
      </c>
      <c r="AZ115" s="178">
        <f t="shared" si="9"/>
        <v>0</v>
      </c>
      <c r="BA115" s="178">
        <f t="shared" si="9"/>
        <v>0</v>
      </c>
      <c r="BB115" s="178">
        <f t="shared" si="9"/>
        <v>0</v>
      </c>
      <c r="BC115" s="178">
        <f t="shared" si="9"/>
        <v>0</v>
      </c>
      <c r="BD115" s="178">
        <f t="shared" si="9"/>
        <v>0</v>
      </c>
      <c r="BE115" s="178">
        <f t="shared" si="9"/>
        <v>0</v>
      </c>
      <c r="BF115" s="178">
        <f t="shared" si="9"/>
        <v>0</v>
      </c>
      <c r="BG115" s="178">
        <f t="shared" si="9"/>
        <v>0</v>
      </c>
      <c r="BH115" s="178">
        <f t="shared" si="9"/>
        <v>0</v>
      </c>
      <c r="BI115" s="178">
        <f t="shared" si="9"/>
        <v>0</v>
      </c>
      <c r="BJ115" s="178">
        <f t="shared" si="9"/>
        <v>0</v>
      </c>
      <c r="BK115" s="178">
        <f t="shared" si="9"/>
        <v>0</v>
      </c>
      <c r="BL115" s="178">
        <f t="shared" si="9"/>
        <v>0</v>
      </c>
      <c r="BM115" s="178">
        <f t="shared" si="9"/>
        <v>0</v>
      </c>
      <c r="BN115" s="178">
        <f t="shared" si="9"/>
        <v>0</v>
      </c>
      <c r="BO115" s="178">
        <f t="shared" ref="BO115:CX115" si="10">batt_computed_bank_capacity*batt_replacement_cost*(1+batt_replacement_cost_escal/100+inflation_rate/100)^(BO95-1)</f>
        <v>0</v>
      </c>
      <c r="BP115" s="178">
        <f t="shared" si="10"/>
        <v>0</v>
      </c>
      <c r="BQ115" s="178">
        <f t="shared" si="10"/>
        <v>0</v>
      </c>
      <c r="BR115" s="178">
        <f t="shared" si="10"/>
        <v>0</v>
      </c>
      <c r="BS115" s="178">
        <f t="shared" si="10"/>
        <v>0</v>
      </c>
      <c r="BT115" s="178">
        <f t="shared" si="10"/>
        <v>0</v>
      </c>
      <c r="BU115" s="178">
        <f t="shared" si="10"/>
        <v>0</v>
      </c>
      <c r="BV115" s="178">
        <f t="shared" si="10"/>
        <v>0</v>
      </c>
      <c r="BW115" s="178">
        <f t="shared" si="10"/>
        <v>0</v>
      </c>
      <c r="BX115" s="178">
        <f t="shared" si="10"/>
        <v>0</v>
      </c>
      <c r="BY115" s="178">
        <f t="shared" si="10"/>
        <v>0</v>
      </c>
      <c r="BZ115" s="178">
        <f t="shared" si="10"/>
        <v>0</v>
      </c>
      <c r="CA115" s="178">
        <f t="shared" si="10"/>
        <v>0</v>
      </c>
      <c r="CB115" s="178">
        <f t="shared" si="10"/>
        <v>0</v>
      </c>
      <c r="CC115" s="178">
        <f t="shared" si="10"/>
        <v>0</v>
      </c>
      <c r="CD115" s="178">
        <f t="shared" si="10"/>
        <v>0</v>
      </c>
      <c r="CE115" s="178">
        <f t="shared" si="10"/>
        <v>0</v>
      </c>
      <c r="CF115" s="178">
        <f t="shared" si="10"/>
        <v>0</v>
      </c>
      <c r="CG115" s="178">
        <f t="shared" si="10"/>
        <v>0</v>
      </c>
      <c r="CH115" s="178">
        <f t="shared" si="10"/>
        <v>0</v>
      </c>
      <c r="CI115" s="178">
        <f t="shared" si="10"/>
        <v>0</v>
      </c>
      <c r="CJ115" s="178">
        <f t="shared" si="10"/>
        <v>0</v>
      </c>
      <c r="CK115" s="178">
        <f t="shared" si="10"/>
        <v>0</v>
      </c>
      <c r="CL115" s="178">
        <f t="shared" si="10"/>
        <v>0</v>
      </c>
      <c r="CM115" s="178">
        <f t="shared" si="10"/>
        <v>0</v>
      </c>
      <c r="CN115" s="178">
        <f t="shared" si="10"/>
        <v>0</v>
      </c>
      <c r="CO115" s="178">
        <f t="shared" si="10"/>
        <v>0</v>
      </c>
      <c r="CP115" s="178">
        <f t="shared" si="10"/>
        <v>0</v>
      </c>
      <c r="CQ115" s="178">
        <f t="shared" si="10"/>
        <v>0</v>
      </c>
      <c r="CR115" s="178">
        <f t="shared" si="10"/>
        <v>0</v>
      </c>
      <c r="CS115" s="178">
        <f t="shared" si="10"/>
        <v>0</v>
      </c>
      <c r="CT115" s="178">
        <f t="shared" si="10"/>
        <v>0</v>
      </c>
      <c r="CU115" s="178">
        <f t="shared" si="10"/>
        <v>0</v>
      </c>
      <c r="CV115" s="178">
        <f t="shared" si="10"/>
        <v>0</v>
      </c>
      <c r="CW115" s="178">
        <f t="shared" si="10"/>
        <v>0</v>
      </c>
      <c r="CX115" s="178">
        <f t="shared" si="10"/>
        <v>0</v>
      </c>
    </row>
    <row r="116" spans="1:102" x14ac:dyDescent="0.2">
      <c r="A116" s="31" t="s">
        <v>187</v>
      </c>
      <c r="B116" s="190"/>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c r="AA116" s="191"/>
      <c r="AB116" s="191"/>
      <c r="AC116" s="191"/>
      <c r="AD116" s="191"/>
      <c r="AE116" s="191"/>
      <c r="AF116" s="191"/>
      <c r="AG116" s="191"/>
      <c r="AH116" s="191"/>
      <c r="AI116" s="191"/>
      <c r="AJ116" s="191"/>
      <c r="AK116" s="191"/>
      <c r="AL116" s="191"/>
      <c r="AM116" s="191"/>
      <c r="AN116" s="191"/>
      <c r="AO116" s="191"/>
      <c r="AP116" s="191"/>
      <c r="AQ116" s="191"/>
      <c r="AR116" s="191"/>
      <c r="AS116" s="191"/>
      <c r="AT116" s="191"/>
      <c r="AU116" s="191"/>
      <c r="AV116" s="191"/>
      <c r="AW116" s="191"/>
      <c r="AX116" s="191"/>
      <c r="AY116" s="191"/>
      <c r="AZ116" s="191"/>
      <c r="BA116" s="191"/>
      <c r="BB116" s="191"/>
      <c r="BC116" s="191"/>
      <c r="BD116" s="191"/>
      <c r="BE116" s="191"/>
      <c r="BF116" s="191"/>
      <c r="BG116" s="191"/>
      <c r="BH116" s="191"/>
      <c r="BI116" s="191"/>
      <c r="BJ116" s="191"/>
      <c r="BK116" s="191"/>
      <c r="BL116" s="191"/>
      <c r="BM116" s="191"/>
      <c r="BN116" s="191"/>
      <c r="BO116" s="191"/>
      <c r="BP116" s="191"/>
      <c r="BQ116" s="191"/>
      <c r="BR116" s="191"/>
      <c r="BS116" s="191"/>
      <c r="BT116" s="191"/>
      <c r="BU116" s="191"/>
      <c r="BV116" s="191"/>
      <c r="BW116" s="191"/>
      <c r="BX116" s="191"/>
      <c r="BY116" s="191"/>
      <c r="BZ116" s="191"/>
      <c r="CA116" s="191"/>
      <c r="CB116" s="191"/>
      <c r="CC116" s="191"/>
      <c r="CD116" s="191"/>
      <c r="CE116" s="191"/>
      <c r="CF116" s="191"/>
      <c r="CG116" s="191"/>
      <c r="CH116" s="191"/>
      <c r="CI116" s="191"/>
      <c r="CJ116" s="191"/>
      <c r="CK116" s="191"/>
      <c r="CL116" s="191"/>
      <c r="CM116" s="191"/>
      <c r="CN116" s="191"/>
      <c r="CO116" s="191"/>
      <c r="CP116" s="191"/>
      <c r="CQ116" s="191"/>
      <c r="CR116" s="191"/>
      <c r="CS116" s="191"/>
      <c r="CT116" s="191"/>
      <c r="CU116" s="191"/>
      <c r="CV116" s="191"/>
      <c r="CW116" s="191"/>
      <c r="CX116" s="191"/>
    </row>
    <row r="117" spans="1:102" x14ac:dyDescent="0.2">
      <c r="A117" s="31" t="s">
        <v>181</v>
      </c>
      <c r="B117" s="181"/>
      <c r="C117" s="178">
        <f>C115*C116</f>
        <v>0</v>
      </c>
      <c r="D117" s="178">
        <f t="shared" ref="D117:BO117" si="11">D115*D116</f>
        <v>0</v>
      </c>
      <c r="E117" s="178">
        <f t="shared" si="11"/>
        <v>0</v>
      </c>
      <c r="F117" s="178">
        <f t="shared" si="11"/>
        <v>0</v>
      </c>
      <c r="G117" s="178">
        <f t="shared" si="11"/>
        <v>0</v>
      </c>
      <c r="H117" s="178">
        <f t="shared" si="11"/>
        <v>0</v>
      </c>
      <c r="I117" s="178">
        <f t="shared" si="11"/>
        <v>0</v>
      </c>
      <c r="J117" s="178">
        <f t="shared" si="11"/>
        <v>0</v>
      </c>
      <c r="K117" s="178">
        <f t="shared" si="11"/>
        <v>0</v>
      </c>
      <c r="L117" s="178">
        <f t="shared" si="11"/>
        <v>0</v>
      </c>
      <c r="M117" s="178">
        <f t="shared" si="11"/>
        <v>0</v>
      </c>
      <c r="N117" s="178">
        <f t="shared" si="11"/>
        <v>0</v>
      </c>
      <c r="O117" s="178">
        <f t="shared" si="11"/>
        <v>0</v>
      </c>
      <c r="P117" s="178">
        <f t="shared" si="11"/>
        <v>0</v>
      </c>
      <c r="Q117" s="178">
        <f t="shared" si="11"/>
        <v>0</v>
      </c>
      <c r="R117" s="178">
        <f t="shared" si="11"/>
        <v>0</v>
      </c>
      <c r="S117" s="178">
        <f t="shared" si="11"/>
        <v>0</v>
      </c>
      <c r="T117" s="178">
        <f t="shared" si="11"/>
        <v>0</v>
      </c>
      <c r="U117" s="178">
        <f t="shared" si="11"/>
        <v>0</v>
      </c>
      <c r="V117" s="178">
        <f t="shared" si="11"/>
        <v>0</v>
      </c>
      <c r="W117" s="178">
        <f t="shared" si="11"/>
        <v>0</v>
      </c>
      <c r="X117" s="178">
        <f t="shared" si="11"/>
        <v>0</v>
      </c>
      <c r="Y117" s="178">
        <f t="shared" si="11"/>
        <v>0</v>
      </c>
      <c r="Z117" s="178">
        <f t="shared" si="11"/>
        <v>0</v>
      </c>
      <c r="AA117" s="178">
        <f t="shared" si="11"/>
        <v>0</v>
      </c>
      <c r="AB117" s="178">
        <f t="shared" si="11"/>
        <v>0</v>
      </c>
      <c r="AC117" s="178">
        <f t="shared" si="11"/>
        <v>0</v>
      </c>
      <c r="AD117" s="178">
        <f t="shared" si="11"/>
        <v>0</v>
      </c>
      <c r="AE117" s="178">
        <f t="shared" si="11"/>
        <v>0</v>
      </c>
      <c r="AF117" s="178">
        <f t="shared" si="11"/>
        <v>0</v>
      </c>
      <c r="AG117" s="178">
        <f t="shared" si="11"/>
        <v>0</v>
      </c>
      <c r="AH117" s="178">
        <f t="shared" si="11"/>
        <v>0</v>
      </c>
      <c r="AI117" s="178">
        <f t="shared" si="11"/>
        <v>0</v>
      </c>
      <c r="AJ117" s="178">
        <f t="shared" si="11"/>
        <v>0</v>
      </c>
      <c r="AK117" s="178">
        <f t="shared" si="11"/>
        <v>0</v>
      </c>
      <c r="AL117" s="178">
        <f t="shared" si="11"/>
        <v>0</v>
      </c>
      <c r="AM117" s="178">
        <f t="shared" si="11"/>
        <v>0</v>
      </c>
      <c r="AN117" s="178">
        <f t="shared" si="11"/>
        <v>0</v>
      </c>
      <c r="AO117" s="178">
        <f t="shared" si="11"/>
        <v>0</v>
      </c>
      <c r="AP117" s="178">
        <f t="shared" si="11"/>
        <v>0</v>
      </c>
      <c r="AQ117" s="178">
        <f t="shared" si="11"/>
        <v>0</v>
      </c>
      <c r="AR117" s="178">
        <f t="shared" si="11"/>
        <v>0</v>
      </c>
      <c r="AS117" s="178">
        <f t="shared" si="11"/>
        <v>0</v>
      </c>
      <c r="AT117" s="178">
        <f t="shared" si="11"/>
        <v>0</v>
      </c>
      <c r="AU117" s="178">
        <f t="shared" si="11"/>
        <v>0</v>
      </c>
      <c r="AV117" s="178">
        <f t="shared" si="11"/>
        <v>0</v>
      </c>
      <c r="AW117" s="178">
        <f t="shared" si="11"/>
        <v>0</v>
      </c>
      <c r="AX117" s="178">
        <f t="shared" si="11"/>
        <v>0</v>
      </c>
      <c r="AY117" s="178">
        <f t="shared" si="11"/>
        <v>0</v>
      </c>
      <c r="AZ117" s="178">
        <f t="shared" si="11"/>
        <v>0</v>
      </c>
      <c r="BA117" s="178">
        <f t="shared" si="11"/>
        <v>0</v>
      </c>
      <c r="BB117" s="178">
        <f t="shared" si="11"/>
        <v>0</v>
      </c>
      <c r="BC117" s="178">
        <f t="shared" si="11"/>
        <v>0</v>
      </c>
      <c r="BD117" s="178">
        <f t="shared" si="11"/>
        <v>0</v>
      </c>
      <c r="BE117" s="178">
        <f t="shared" si="11"/>
        <v>0</v>
      </c>
      <c r="BF117" s="178">
        <f t="shared" si="11"/>
        <v>0</v>
      </c>
      <c r="BG117" s="178">
        <f t="shared" si="11"/>
        <v>0</v>
      </c>
      <c r="BH117" s="178">
        <f t="shared" si="11"/>
        <v>0</v>
      </c>
      <c r="BI117" s="178">
        <f t="shared" si="11"/>
        <v>0</v>
      </c>
      <c r="BJ117" s="178">
        <f t="shared" si="11"/>
        <v>0</v>
      </c>
      <c r="BK117" s="178">
        <f t="shared" si="11"/>
        <v>0</v>
      </c>
      <c r="BL117" s="178">
        <f t="shared" si="11"/>
        <v>0</v>
      </c>
      <c r="BM117" s="178">
        <f t="shared" si="11"/>
        <v>0</v>
      </c>
      <c r="BN117" s="178">
        <f t="shared" si="11"/>
        <v>0</v>
      </c>
      <c r="BO117" s="178">
        <f t="shared" si="11"/>
        <v>0</v>
      </c>
      <c r="BP117" s="178">
        <f t="shared" ref="BP117:CX117" si="12">BP115*BP116</f>
        <v>0</v>
      </c>
      <c r="BQ117" s="178">
        <f t="shared" si="12"/>
        <v>0</v>
      </c>
      <c r="BR117" s="178">
        <f t="shared" si="12"/>
        <v>0</v>
      </c>
      <c r="BS117" s="178">
        <f t="shared" si="12"/>
        <v>0</v>
      </c>
      <c r="BT117" s="178">
        <f t="shared" si="12"/>
        <v>0</v>
      </c>
      <c r="BU117" s="178">
        <f t="shared" si="12"/>
        <v>0</v>
      </c>
      <c r="BV117" s="178">
        <f t="shared" si="12"/>
        <v>0</v>
      </c>
      <c r="BW117" s="178">
        <f t="shared" si="12"/>
        <v>0</v>
      </c>
      <c r="BX117" s="178">
        <f t="shared" si="12"/>
        <v>0</v>
      </c>
      <c r="BY117" s="178">
        <f t="shared" si="12"/>
        <v>0</v>
      </c>
      <c r="BZ117" s="178">
        <f t="shared" si="12"/>
        <v>0</v>
      </c>
      <c r="CA117" s="178">
        <f t="shared" si="12"/>
        <v>0</v>
      </c>
      <c r="CB117" s="178">
        <f t="shared" si="12"/>
        <v>0</v>
      </c>
      <c r="CC117" s="178">
        <f t="shared" si="12"/>
        <v>0</v>
      </c>
      <c r="CD117" s="178">
        <f t="shared" si="12"/>
        <v>0</v>
      </c>
      <c r="CE117" s="178">
        <f t="shared" si="12"/>
        <v>0</v>
      </c>
      <c r="CF117" s="178">
        <f t="shared" si="12"/>
        <v>0</v>
      </c>
      <c r="CG117" s="178">
        <f t="shared" si="12"/>
        <v>0</v>
      </c>
      <c r="CH117" s="178">
        <f t="shared" si="12"/>
        <v>0</v>
      </c>
      <c r="CI117" s="178">
        <f t="shared" si="12"/>
        <v>0</v>
      </c>
      <c r="CJ117" s="178">
        <f t="shared" si="12"/>
        <v>0</v>
      </c>
      <c r="CK117" s="178">
        <f t="shared" si="12"/>
        <v>0</v>
      </c>
      <c r="CL117" s="178">
        <f t="shared" si="12"/>
        <v>0</v>
      </c>
      <c r="CM117" s="178">
        <f t="shared" si="12"/>
        <v>0</v>
      </c>
      <c r="CN117" s="178">
        <f t="shared" si="12"/>
        <v>0</v>
      </c>
      <c r="CO117" s="178">
        <f t="shared" si="12"/>
        <v>0</v>
      </c>
      <c r="CP117" s="178">
        <f t="shared" si="12"/>
        <v>0</v>
      </c>
      <c r="CQ117" s="178">
        <f t="shared" si="12"/>
        <v>0</v>
      </c>
      <c r="CR117" s="178">
        <f t="shared" si="12"/>
        <v>0</v>
      </c>
      <c r="CS117" s="178">
        <f t="shared" si="12"/>
        <v>0</v>
      </c>
      <c r="CT117" s="178">
        <f t="shared" si="12"/>
        <v>0</v>
      </c>
      <c r="CU117" s="178">
        <f t="shared" si="12"/>
        <v>0</v>
      </c>
      <c r="CV117" s="178">
        <f t="shared" si="12"/>
        <v>0</v>
      </c>
      <c r="CW117" s="178">
        <f t="shared" si="12"/>
        <v>0</v>
      </c>
      <c r="CX117" s="178">
        <f t="shared" si="12"/>
        <v>0</v>
      </c>
    </row>
    <row r="118" spans="1:102" x14ac:dyDescent="0.2">
      <c r="A118" s="222" t="s">
        <v>217</v>
      </c>
      <c r="B118" s="223"/>
      <c r="C118" s="223"/>
      <c r="D118" s="223"/>
      <c r="E118" s="223"/>
      <c r="F118" s="223"/>
      <c r="G118" s="223"/>
      <c r="H118" s="223"/>
      <c r="I118" s="223"/>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3"/>
      <c r="CP118" s="223"/>
      <c r="CQ118" s="223"/>
      <c r="CR118" s="223"/>
      <c r="CS118" s="223"/>
      <c r="CT118" s="223"/>
      <c r="CU118" s="223"/>
      <c r="CV118" s="223"/>
      <c r="CW118" s="223"/>
      <c r="CX118" s="223"/>
    </row>
    <row r="119" spans="1:102" x14ac:dyDescent="0.2">
      <c r="A119" s="224" t="s">
        <v>181</v>
      </c>
      <c r="B119" s="227"/>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226"/>
      <c r="BF119" s="226"/>
      <c r="BG119" s="226"/>
      <c r="BH119" s="226"/>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row>
    <row r="120" spans="1:102" s="203" customFormat="1" x14ac:dyDescent="0.2">
      <c r="A120" s="204" t="s">
        <v>201</v>
      </c>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row>
    <row r="121" spans="1:102" s="203" customFormat="1" x14ac:dyDescent="0.2">
      <c r="A121" s="206" t="s">
        <v>2</v>
      </c>
      <c r="B121" s="181"/>
      <c r="C121" s="212"/>
      <c r="D121" s="212"/>
      <c r="E121" s="212"/>
      <c r="F121" s="212"/>
      <c r="G121" s="212"/>
      <c r="H121" s="212"/>
      <c r="I121" s="212"/>
      <c r="J121" s="212"/>
      <c r="K121" s="212"/>
      <c r="L121" s="212"/>
      <c r="M121" s="212"/>
      <c r="N121" s="212"/>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c r="CO121" s="211"/>
      <c r="CP121" s="211"/>
      <c r="CQ121" s="211"/>
      <c r="CR121" s="211"/>
      <c r="CS121" s="211"/>
      <c r="CT121" s="211"/>
      <c r="CU121" s="211"/>
      <c r="CV121" s="211"/>
      <c r="CW121" s="211"/>
      <c r="CX121" s="211"/>
    </row>
    <row r="122" spans="1:102" s="203" customFormat="1" x14ac:dyDescent="0.2">
      <c r="A122" s="207" t="s">
        <v>3</v>
      </c>
      <c r="B122" s="181"/>
      <c r="C122" s="211"/>
      <c r="D122" s="211"/>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c r="CP122" s="211"/>
      <c r="CQ122" s="211"/>
      <c r="CR122" s="211"/>
      <c r="CS122" s="211"/>
      <c r="CT122" s="211"/>
      <c r="CU122" s="211"/>
      <c r="CV122" s="211"/>
      <c r="CW122" s="211"/>
      <c r="CX122" s="211"/>
    </row>
    <row r="123" spans="1:102" x14ac:dyDescent="0.2">
      <c r="A123" s="207" t="s">
        <v>202</v>
      </c>
      <c r="B123" s="181"/>
      <c r="C123" s="211"/>
      <c r="D123" s="211"/>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c r="CP123" s="211"/>
      <c r="CQ123" s="211"/>
      <c r="CR123" s="211"/>
      <c r="CS123" s="211"/>
      <c r="CT123" s="211"/>
      <c r="CU123" s="211"/>
      <c r="CV123" s="211"/>
      <c r="CW123" s="211"/>
      <c r="CX123" s="211"/>
    </row>
    <row r="124" spans="1:102" x14ac:dyDescent="0.2">
      <c r="A124" s="208" t="s">
        <v>203</v>
      </c>
      <c r="B124" s="181"/>
      <c r="C124" s="210"/>
      <c r="D124" s="210"/>
      <c r="E124" s="210"/>
      <c r="F124" s="210"/>
      <c r="G124" s="210"/>
      <c r="H124" s="210"/>
      <c r="I124" s="210"/>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c r="CP124" s="211"/>
      <c r="CQ124" s="211"/>
      <c r="CR124" s="211"/>
      <c r="CS124" s="211"/>
      <c r="CT124" s="211"/>
      <c r="CU124" s="211"/>
      <c r="CV124" s="211"/>
      <c r="CW124" s="211"/>
      <c r="CX124" s="211"/>
    </row>
    <row r="125" spans="1:102" x14ac:dyDescent="0.2">
      <c r="A125" s="204" t="s">
        <v>204</v>
      </c>
      <c r="B125" s="205"/>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c r="AH125" s="209"/>
      <c r="AI125" s="209"/>
      <c r="AJ125" s="209"/>
      <c r="AK125" s="209"/>
      <c r="AL125" s="209"/>
      <c r="AM125" s="209"/>
      <c r="AN125" s="209"/>
      <c r="AO125" s="209"/>
      <c r="AP125" s="205"/>
    </row>
    <row r="126" spans="1:102" x14ac:dyDescent="0.2">
      <c r="A126" s="206" t="s">
        <v>2</v>
      </c>
      <c r="B126" s="181"/>
      <c r="C126" s="212"/>
      <c r="D126" s="212"/>
      <c r="E126" s="212"/>
      <c r="F126" s="212"/>
      <c r="G126" s="212"/>
      <c r="H126" s="212"/>
      <c r="I126" s="212"/>
      <c r="J126" s="212"/>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c r="CP126" s="211"/>
      <c r="CQ126" s="211"/>
      <c r="CR126" s="211"/>
      <c r="CS126" s="211"/>
      <c r="CT126" s="211"/>
      <c r="CU126" s="211"/>
      <c r="CV126" s="211"/>
      <c r="CW126" s="211"/>
      <c r="CX126" s="211"/>
    </row>
    <row r="127" spans="1:102" x14ac:dyDescent="0.2">
      <c r="A127" s="207" t="s">
        <v>3</v>
      </c>
      <c r="B127" s="181"/>
      <c r="C127" s="211"/>
      <c r="D127" s="211"/>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c r="CO127" s="211"/>
      <c r="CP127" s="211"/>
      <c r="CQ127" s="211"/>
      <c r="CR127" s="211"/>
      <c r="CS127" s="211"/>
      <c r="CT127" s="211"/>
      <c r="CU127" s="211"/>
      <c r="CV127" s="211"/>
      <c r="CW127" s="211"/>
      <c r="CX127" s="211"/>
    </row>
    <row r="128" spans="1:102" x14ac:dyDescent="0.2">
      <c r="C128" s="12"/>
      <c r="F128" s="12"/>
    </row>
    <row r="129" spans="3:6" x14ac:dyDescent="0.2">
      <c r="C129" s="12"/>
      <c r="F129" s="12"/>
    </row>
    <row r="130" spans="3:6" x14ac:dyDescent="0.2">
      <c r="C130" s="12"/>
      <c r="F130" s="12"/>
    </row>
    <row r="131" spans="3:6" x14ac:dyDescent="0.2">
      <c r="C131" s="12"/>
      <c r="F131" s="12"/>
    </row>
    <row r="132" spans="3:6" x14ac:dyDescent="0.2">
      <c r="C132" s="12"/>
      <c r="F132" s="12"/>
    </row>
    <row r="133" spans="3:6" x14ac:dyDescent="0.2">
      <c r="C133" s="12"/>
      <c r="F133" s="12"/>
    </row>
    <row r="134" spans="3:6" x14ac:dyDescent="0.2">
      <c r="C134" s="12"/>
      <c r="F134" s="12"/>
    </row>
    <row r="135" spans="3:6" x14ac:dyDescent="0.2">
      <c r="C135" s="12"/>
      <c r="F135" s="12"/>
    </row>
    <row r="136" spans="3:6" x14ac:dyDescent="0.2">
      <c r="C136" s="12"/>
      <c r="F136" s="12"/>
    </row>
    <row r="137" spans="3:6" x14ac:dyDescent="0.2">
      <c r="C137" s="12"/>
      <c r="F137" s="12"/>
    </row>
    <row r="138" spans="3:6" x14ac:dyDescent="0.2">
      <c r="C138" s="12"/>
      <c r="F138" s="12"/>
    </row>
    <row r="139" spans="3:6" x14ac:dyDescent="0.2">
      <c r="C139" s="12"/>
      <c r="F139" s="12"/>
    </row>
    <row r="140" spans="3:6" x14ac:dyDescent="0.2">
      <c r="C140" s="12"/>
      <c r="F140" s="12"/>
    </row>
    <row r="141" spans="3:6" x14ac:dyDescent="0.2">
      <c r="C141" s="12"/>
      <c r="F141" s="12"/>
    </row>
    <row r="142" spans="3:6" x14ac:dyDescent="0.2">
      <c r="C142" s="12"/>
      <c r="F142" s="12"/>
    </row>
    <row r="143" spans="3:6" x14ac:dyDescent="0.2">
      <c r="C143" s="12"/>
      <c r="F143" s="12"/>
    </row>
    <row r="144" spans="3:6" x14ac:dyDescent="0.2">
      <c r="C144" s="12"/>
      <c r="F144" s="12"/>
    </row>
    <row r="145" spans="3:6" x14ac:dyDescent="0.2">
      <c r="C145" s="12"/>
      <c r="F145" s="12"/>
    </row>
    <row r="146" spans="3:6" x14ac:dyDescent="0.2">
      <c r="C146" s="12"/>
      <c r="F146" s="12"/>
    </row>
    <row r="147" spans="3:6" x14ac:dyDescent="0.2">
      <c r="C147" s="12"/>
      <c r="F147" s="12"/>
    </row>
    <row r="148" spans="3:6" x14ac:dyDescent="0.2">
      <c r="C148" s="12"/>
      <c r="F148" s="12"/>
    </row>
    <row r="149" spans="3:6" x14ac:dyDescent="0.2">
      <c r="C149" s="12"/>
      <c r="F149" s="12"/>
    </row>
    <row r="150" spans="3:6" x14ac:dyDescent="0.2">
      <c r="C150" s="12"/>
      <c r="F150" s="12"/>
    </row>
    <row r="151" spans="3:6" x14ac:dyDescent="0.2">
      <c r="C151" s="12"/>
      <c r="F151" s="12"/>
    </row>
  </sheetData>
  <mergeCells count="3">
    <mergeCell ref="D56:E56"/>
    <mergeCell ref="D68:E68"/>
    <mergeCell ref="F68:G68"/>
  </mergeCells>
  <phoneticPr fontId="0" type="noConversion"/>
  <conditionalFormatting sqref="B71">
    <cfRule type="expression" dxfId="8" priority="17" stopIfTrue="1">
      <formula>#REF!="Fixed"</formula>
    </cfRule>
  </conditionalFormatting>
  <conditionalFormatting sqref="B72">
    <cfRule type="expression" dxfId="7" priority="18" stopIfTrue="1">
      <formula>#REF!="Fixed"</formula>
    </cfRule>
  </conditionalFormatting>
  <conditionalFormatting sqref="B70">
    <cfRule type="expression" dxfId="6" priority="23" stopIfTrue="1">
      <formula>#REF!="Fixed"</formula>
    </cfRule>
  </conditionalFormatting>
  <conditionalFormatting sqref="B75">
    <cfRule type="expression" dxfId="5" priority="24" stopIfTrue="1">
      <formula>$H$82="Fixed"</formula>
    </cfRule>
  </conditionalFormatting>
  <conditionalFormatting sqref="B76">
    <cfRule type="expression" dxfId="4" priority="25" stopIfTrue="1">
      <formula>$H$83="Fixed"</formula>
    </cfRule>
  </conditionalFormatting>
  <conditionalFormatting sqref="B77">
    <cfRule type="expression" dxfId="3" priority="26" stopIfTrue="1">
      <formula>$H$84="Fixed"</formula>
    </cfRule>
  </conditionalFormatting>
  <conditionalFormatting sqref="B78">
    <cfRule type="expression" dxfId="2" priority="27" stopIfTrue="1">
      <formula>$H$85="Fixed"</formula>
    </cfRule>
  </conditionalFormatting>
  <conditionalFormatting sqref="B61 B73">
    <cfRule type="expression" dxfId="1" priority="28" stopIfTrue="1">
      <formula>#REF!="Fixed"</formula>
    </cfRule>
  </conditionalFormatting>
  <conditionalFormatting sqref="B62">
    <cfRule type="expression" dxfId="0" priority="30" stopIfTrue="1">
      <formula>#REF!="Fixed"</formula>
    </cfRule>
  </conditionalFormatting>
  <dataValidations xWindow="416" yWindow="680" count="2">
    <dataValidation type="list" allowBlank="1" showInputMessage="1" showErrorMessage="1" sqref="B91:B92" xr:uid="{00000000-0002-0000-0000-000000000000}">
      <formula1>"No Depreciation,5-yr MACRS,Straight Line,Custom,N/A"</formula1>
    </dataValidation>
    <dataValidation type="list" allowBlank="1" showInputMessage="1" showErrorMessage="1" sqref="B93" xr:uid="{00000000-0002-0000-0000-000002000000}">
      <formula1>"Yes,No"</formula1>
    </dataValidation>
  </dataValidation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D123"/>
  <sheetViews>
    <sheetView zoomScaleNormal="100" workbookViewId="0">
      <pane xSplit="1" ySplit="2" topLeftCell="B3" activePane="bottomRight" state="frozen"/>
      <selection pane="topRight" activeCell="C1" sqref="C1"/>
      <selection pane="bottomLeft" activeCell="A7" sqref="A7"/>
      <selection pane="bottomRight"/>
    </sheetView>
  </sheetViews>
  <sheetFormatPr defaultRowHeight="12.75" x14ac:dyDescent="0.2"/>
  <cols>
    <col min="1" max="1" width="54.42578125" customWidth="1"/>
    <col min="2" max="102" width="15.7109375" customWidth="1"/>
  </cols>
  <sheetData>
    <row r="1" spans="1:102" ht="20.25" x14ac:dyDescent="0.35">
      <c r="A1" s="173" t="s">
        <v>59</v>
      </c>
      <c r="B1" s="3"/>
      <c r="C1" s="4"/>
      <c r="D1" s="46"/>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row>
    <row r="2" spans="1:102" x14ac:dyDescent="0.2">
      <c r="A2" s="125" t="s">
        <v>150</v>
      </c>
      <c r="B2" s="123">
        <v>0</v>
      </c>
      <c r="C2" s="123">
        <f t="shared" ref="C2:AH2" si="0">IF(( (COLUMN(C1) - COLUMN($B1)) &lt;= analysis_period), (COLUMN(C1) - COLUMN($B1)), "")</f>
        <v>1</v>
      </c>
      <c r="D2" s="123">
        <f t="shared" si="0"/>
        <v>2</v>
      </c>
      <c r="E2" s="123">
        <f t="shared" si="0"/>
        <v>3</v>
      </c>
      <c r="F2" s="123">
        <f t="shared" si="0"/>
        <v>4</v>
      </c>
      <c r="G2" s="123">
        <f t="shared" si="0"/>
        <v>5</v>
      </c>
      <c r="H2" s="123">
        <f t="shared" si="0"/>
        <v>6</v>
      </c>
      <c r="I2" s="123">
        <f t="shared" si="0"/>
        <v>7</v>
      </c>
      <c r="J2" s="123">
        <f t="shared" si="0"/>
        <v>8</v>
      </c>
      <c r="K2" s="123">
        <f t="shared" si="0"/>
        <v>9</v>
      </c>
      <c r="L2" s="123">
        <f t="shared" si="0"/>
        <v>10</v>
      </c>
      <c r="M2" s="123">
        <f t="shared" si="0"/>
        <v>11</v>
      </c>
      <c r="N2" s="123">
        <f t="shared" si="0"/>
        <v>12</v>
      </c>
      <c r="O2" s="123">
        <f t="shared" si="0"/>
        <v>13</v>
      </c>
      <c r="P2" s="123">
        <f t="shared" si="0"/>
        <v>14</v>
      </c>
      <c r="Q2" s="123">
        <f t="shared" si="0"/>
        <v>15</v>
      </c>
      <c r="R2" s="123">
        <f t="shared" si="0"/>
        <v>16</v>
      </c>
      <c r="S2" s="123">
        <f t="shared" si="0"/>
        <v>17</v>
      </c>
      <c r="T2" s="123">
        <f t="shared" si="0"/>
        <v>18</v>
      </c>
      <c r="U2" s="123">
        <f t="shared" si="0"/>
        <v>19</v>
      </c>
      <c r="V2" s="123">
        <f t="shared" si="0"/>
        <v>20</v>
      </c>
      <c r="W2" s="123">
        <f t="shared" si="0"/>
        <v>21</v>
      </c>
      <c r="X2" s="123">
        <f t="shared" si="0"/>
        <v>22</v>
      </c>
      <c r="Y2" s="123">
        <f t="shared" si="0"/>
        <v>23</v>
      </c>
      <c r="Z2" s="123">
        <f t="shared" si="0"/>
        <v>24</v>
      </c>
      <c r="AA2" s="123">
        <f t="shared" si="0"/>
        <v>25</v>
      </c>
      <c r="AB2" s="123" t="str">
        <f t="shared" si="0"/>
        <v/>
      </c>
      <c r="AC2" s="123" t="str">
        <f t="shared" si="0"/>
        <v/>
      </c>
      <c r="AD2" s="123" t="str">
        <f t="shared" si="0"/>
        <v/>
      </c>
      <c r="AE2" s="123" t="str">
        <f t="shared" si="0"/>
        <v/>
      </c>
      <c r="AF2" s="123" t="str">
        <f t="shared" si="0"/>
        <v/>
      </c>
      <c r="AG2" s="123" t="str">
        <f t="shared" si="0"/>
        <v/>
      </c>
      <c r="AH2" s="123" t="str">
        <f t="shared" si="0"/>
        <v/>
      </c>
      <c r="AI2" s="123" t="str">
        <f t="shared" ref="AI2:BN2" si="1">IF(( (COLUMN(AI1) - COLUMN($B1)) &lt;= analysis_period), (COLUMN(AI1) - COLUMN($B1)), "")</f>
        <v/>
      </c>
      <c r="AJ2" s="123" t="str">
        <f t="shared" si="1"/>
        <v/>
      </c>
      <c r="AK2" s="123" t="str">
        <f t="shared" si="1"/>
        <v/>
      </c>
      <c r="AL2" s="123" t="str">
        <f t="shared" si="1"/>
        <v/>
      </c>
      <c r="AM2" s="123" t="str">
        <f t="shared" si="1"/>
        <v/>
      </c>
      <c r="AN2" s="123" t="str">
        <f t="shared" si="1"/>
        <v/>
      </c>
      <c r="AO2" s="123" t="str">
        <f t="shared" si="1"/>
        <v/>
      </c>
      <c r="AP2" s="123" t="str">
        <f t="shared" si="1"/>
        <v/>
      </c>
      <c r="AQ2" s="123" t="str">
        <f t="shared" si="1"/>
        <v/>
      </c>
      <c r="AR2" s="123" t="str">
        <f t="shared" si="1"/>
        <v/>
      </c>
      <c r="AS2" s="123" t="str">
        <f t="shared" si="1"/>
        <v/>
      </c>
      <c r="AT2" s="123" t="str">
        <f t="shared" si="1"/>
        <v/>
      </c>
      <c r="AU2" s="123" t="str">
        <f t="shared" si="1"/>
        <v/>
      </c>
      <c r="AV2" s="123" t="str">
        <f t="shared" si="1"/>
        <v/>
      </c>
      <c r="AW2" s="123" t="str">
        <f t="shared" si="1"/>
        <v/>
      </c>
      <c r="AX2" s="123" t="str">
        <f t="shared" si="1"/>
        <v/>
      </c>
      <c r="AY2" s="123" t="str">
        <f t="shared" si="1"/>
        <v/>
      </c>
      <c r="AZ2" s="123" t="str">
        <f t="shared" si="1"/>
        <v/>
      </c>
      <c r="BA2" s="123" t="str">
        <f t="shared" si="1"/>
        <v/>
      </c>
      <c r="BB2" s="123" t="str">
        <f t="shared" si="1"/>
        <v/>
      </c>
      <c r="BC2" s="123" t="str">
        <f t="shared" si="1"/>
        <v/>
      </c>
      <c r="BD2" s="123" t="str">
        <f t="shared" si="1"/>
        <v/>
      </c>
      <c r="BE2" s="123" t="str">
        <f t="shared" si="1"/>
        <v/>
      </c>
      <c r="BF2" s="123" t="str">
        <f t="shared" si="1"/>
        <v/>
      </c>
      <c r="BG2" s="123" t="str">
        <f t="shared" si="1"/>
        <v/>
      </c>
      <c r="BH2" s="123" t="str">
        <f t="shared" si="1"/>
        <v/>
      </c>
      <c r="BI2" s="123" t="str">
        <f t="shared" si="1"/>
        <v/>
      </c>
      <c r="BJ2" s="123" t="str">
        <f t="shared" si="1"/>
        <v/>
      </c>
      <c r="BK2" s="123" t="str">
        <f t="shared" si="1"/>
        <v/>
      </c>
      <c r="BL2" s="123" t="str">
        <f t="shared" si="1"/>
        <v/>
      </c>
      <c r="BM2" s="123" t="str">
        <f t="shared" si="1"/>
        <v/>
      </c>
      <c r="BN2" s="123" t="str">
        <f t="shared" si="1"/>
        <v/>
      </c>
      <c r="BO2" s="123" t="str">
        <f t="shared" ref="BO2:CT2" si="2">IF(( (COLUMN(BO1) - COLUMN($B1)) &lt;= analysis_period), (COLUMN(BO1) - COLUMN($B1)), "")</f>
        <v/>
      </c>
      <c r="BP2" s="123" t="str">
        <f t="shared" si="2"/>
        <v/>
      </c>
      <c r="BQ2" s="123" t="str">
        <f t="shared" si="2"/>
        <v/>
      </c>
      <c r="BR2" s="123" t="str">
        <f t="shared" si="2"/>
        <v/>
      </c>
      <c r="BS2" s="123" t="str">
        <f t="shared" si="2"/>
        <v/>
      </c>
      <c r="BT2" s="123" t="str">
        <f t="shared" si="2"/>
        <v/>
      </c>
      <c r="BU2" s="123" t="str">
        <f t="shared" si="2"/>
        <v/>
      </c>
      <c r="BV2" s="123" t="str">
        <f t="shared" si="2"/>
        <v/>
      </c>
      <c r="BW2" s="123" t="str">
        <f t="shared" si="2"/>
        <v/>
      </c>
      <c r="BX2" s="123" t="str">
        <f t="shared" si="2"/>
        <v/>
      </c>
      <c r="BY2" s="123" t="str">
        <f t="shared" si="2"/>
        <v/>
      </c>
      <c r="BZ2" s="123" t="str">
        <f t="shared" si="2"/>
        <v/>
      </c>
      <c r="CA2" s="123" t="str">
        <f t="shared" si="2"/>
        <v/>
      </c>
      <c r="CB2" s="123" t="str">
        <f t="shared" si="2"/>
        <v/>
      </c>
      <c r="CC2" s="123" t="str">
        <f t="shared" si="2"/>
        <v/>
      </c>
      <c r="CD2" s="123" t="str">
        <f t="shared" si="2"/>
        <v/>
      </c>
      <c r="CE2" s="123" t="str">
        <f t="shared" si="2"/>
        <v/>
      </c>
      <c r="CF2" s="123" t="str">
        <f t="shared" si="2"/>
        <v/>
      </c>
      <c r="CG2" s="123" t="str">
        <f t="shared" si="2"/>
        <v/>
      </c>
      <c r="CH2" s="123" t="str">
        <f t="shared" si="2"/>
        <v/>
      </c>
      <c r="CI2" s="123" t="str">
        <f t="shared" si="2"/>
        <v/>
      </c>
      <c r="CJ2" s="123" t="str">
        <f t="shared" si="2"/>
        <v/>
      </c>
      <c r="CK2" s="123" t="str">
        <f t="shared" si="2"/>
        <v/>
      </c>
      <c r="CL2" s="123" t="str">
        <f t="shared" si="2"/>
        <v/>
      </c>
      <c r="CM2" s="123" t="str">
        <f t="shared" si="2"/>
        <v/>
      </c>
      <c r="CN2" s="123" t="str">
        <f t="shared" si="2"/>
        <v/>
      </c>
      <c r="CO2" s="123" t="str">
        <f t="shared" si="2"/>
        <v/>
      </c>
      <c r="CP2" s="123" t="str">
        <f t="shared" si="2"/>
        <v/>
      </c>
      <c r="CQ2" s="123" t="str">
        <f t="shared" si="2"/>
        <v/>
      </c>
      <c r="CR2" s="123" t="str">
        <f t="shared" si="2"/>
        <v/>
      </c>
      <c r="CS2" s="123" t="str">
        <f t="shared" si="2"/>
        <v/>
      </c>
      <c r="CT2" s="123" t="str">
        <f t="shared" si="2"/>
        <v/>
      </c>
      <c r="CU2" s="123" t="str">
        <f>IF(( (COLUMN(CU1) - COLUMN($B1)) &lt;= analysis_period), (COLUMN(CU1) - COLUMN($B1)), "")</f>
        <v/>
      </c>
      <c r="CV2" s="123" t="str">
        <f>IF(( (COLUMN(CV1) - COLUMN($B1)) &lt;= analysis_period), (COLUMN(CV1) - COLUMN($B1)), "")</f>
        <v/>
      </c>
      <c r="CW2" s="123" t="str">
        <f>IF(( (COLUMN(CW1) - COLUMN($B1)) &lt;= analysis_period), (COLUMN(CW1) - COLUMN($B1)), "")</f>
        <v/>
      </c>
      <c r="CX2" s="124" t="str">
        <f>IF(( (COLUMN(CX1) - COLUMN($B1)) &lt;= analysis_period), (COLUMN(CX1) - COLUMN($B1)), "")</f>
        <v/>
      </c>
    </row>
    <row r="3" spans="1:102" x14ac:dyDescent="0.2">
      <c r="A3" s="7"/>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row>
    <row r="4" spans="1:102" x14ac:dyDescent="0.2">
      <c r="A4" s="125" t="s">
        <v>152</v>
      </c>
      <c r="B4" s="122"/>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3"/>
      <c r="CM4" s="123"/>
      <c r="CN4" s="123"/>
      <c r="CO4" s="123"/>
      <c r="CP4" s="123"/>
      <c r="CQ4" s="123"/>
      <c r="CR4" s="123"/>
      <c r="CS4" s="123"/>
      <c r="CT4" s="123"/>
      <c r="CU4" s="123"/>
      <c r="CV4" s="123"/>
      <c r="CW4" s="123"/>
      <c r="CX4" s="124"/>
    </row>
    <row r="5" spans="1:102" x14ac:dyDescent="0.2">
      <c r="A5" s="54" t="s">
        <v>153</v>
      </c>
      <c r="B5" s="118">
        <f t="array" ref="B5:CX5">'Inputs and Outputs'!B96:CX96</f>
        <v>0</v>
      </c>
      <c r="C5" s="118">
        <v>8743.1108039999999</v>
      </c>
      <c r="D5" s="118">
        <v>8701.4473969999999</v>
      </c>
      <c r="E5" s="118">
        <v>8659.6658690000004</v>
      </c>
      <c r="F5" s="118">
        <v>8617.9215590000003</v>
      </c>
      <c r="G5" s="118">
        <v>8576.1591630000003</v>
      </c>
      <c r="H5" s="118">
        <v>8534.362212</v>
      </c>
      <c r="I5" s="118">
        <v>8492.6742979999999</v>
      </c>
      <c r="J5" s="118">
        <v>8451.0238050000007</v>
      </c>
      <c r="K5" s="118">
        <v>8409.4034520000005</v>
      </c>
      <c r="L5" s="118">
        <v>8367.8333220000004</v>
      </c>
      <c r="M5" s="118">
        <v>8326.3926699999993</v>
      </c>
      <c r="N5" s="118">
        <v>8285.0647669999998</v>
      </c>
      <c r="O5" s="118">
        <v>8243.8978979999993</v>
      </c>
      <c r="P5" s="118">
        <v>8202.8447809999998</v>
      </c>
      <c r="Q5" s="118">
        <v>8161.922356</v>
      </c>
      <c r="R5" s="118">
        <v>8121.1733199999999</v>
      </c>
      <c r="S5" s="118">
        <v>8080.593398</v>
      </c>
      <c r="T5" s="118">
        <v>8040.1803179999997</v>
      </c>
      <c r="U5" s="118">
        <v>7999.938416</v>
      </c>
      <c r="V5" s="118">
        <v>7959.8943639999998</v>
      </c>
      <c r="W5" s="118">
        <v>7920.0448829999996</v>
      </c>
      <c r="X5" s="118">
        <v>7880.3735509999997</v>
      </c>
      <c r="Y5" s="118">
        <v>7840.8986180000002</v>
      </c>
      <c r="Z5" s="118">
        <v>7801.6166370000001</v>
      </c>
      <c r="AA5" s="118">
        <v>7762.5291420000003</v>
      </c>
      <c r="AB5" s="118">
        <v>0</v>
      </c>
      <c r="AC5" s="118">
        <v>0</v>
      </c>
      <c r="AD5" s="118">
        <v>0</v>
      </c>
      <c r="AE5" s="118">
        <v>0</v>
      </c>
      <c r="AF5" s="118">
        <v>0</v>
      </c>
      <c r="AG5" s="118">
        <v>0</v>
      </c>
      <c r="AH5" s="118">
        <v>0</v>
      </c>
      <c r="AI5" s="118">
        <v>0</v>
      </c>
      <c r="AJ5" s="118">
        <v>0</v>
      </c>
      <c r="AK5" s="118">
        <v>0</v>
      </c>
      <c r="AL5" s="118">
        <v>0</v>
      </c>
      <c r="AM5" s="118">
        <v>0</v>
      </c>
      <c r="AN5" s="118">
        <v>0</v>
      </c>
      <c r="AO5" s="118">
        <v>0</v>
      </c>
      <c r="AP5" s="118">
        <v>0</v>
      </c>
      <c r="AQ5" s="118">
        <v>0</v>
      </c>
      <c r="AR5" s="118">
        <v>0</v>
      </c>
      <c r="AS5" s="118">
        <v>0</v>
      </c>
      <c r="AT5" s="118">
        <v>0</v>
      </c>
      <c r="AU5" s="118">
        <v>0</v>
      </c>
      <c r="AV5" s="118">
        <v>0</v>
      </c>
      <c r="AW5" s="118">
        <v>0</v>
      </c>
      <c r="AX5" s="118">
        <v>0</v>
      </c>
      <c r="AY5" s="118">
        <v>0</v>
      </c>
      <c r="AZ5" s="118">
        <v>0</v>
      </c>
      <c r="BA5" s="118">
        <v>0</v>
      </c>
      <c r="BB5" s="118">
        <v>0</v>
      </c>
      <c r="BC5" s="118">
        <v>0</v>
      </c>
      <c r="BD5" s="118">
        <v>0</v>
      </c>
      <c r="BE5" s="118">
        <v>0</v>
      </c>
      <c r="BF5" s="118">
        <v>0</v>
      </c>
      <c r="BG5" s="118">
        <v>0</v>
      </c>
      <c r="BH5" s="118">
        <v>0</v>
      </c>
      <c r="BI5" s="118">
        <v>0</v>
      </c>
      <c r="BJ5" s="118">
        <v>0</v>
      </c>
      <c r="BK5" s="118">
        <v>0</v>
      </c>
      <c r="BL5" s="118">
        <v>0</v>
      </c>
      <c r="BM5" s="118">
        <v>0</v>
      </c>
      <c r="BN5" s="118">
        <v>0</v>
      </c>
      <c r="BO5" s="118">
        <v>0</v>
      </c>
      <c r="BP5" s="118">
        <v>0</v>
      </c>
      <c r="BQ5" s="118">
        <v>0</v>
      </c>
      <c r="BR5" s="118">
        <v>0</v>
      </c>
      <c r="BS5" s="118">
        <v>0</v>
      </c>
      <c r="BT5" s="118">
        <v>0</v>
      </c>
      <c r="BU5" s="118">
        <v>0</v>
      </c>
      <c r="BV5" s="118">
        <v>0</v>
      </c>
      <c r="BW5" s="118">
        <v>0</v>
      </c>
      <c r="BX5" s="118">
        <v>0</v>
      </c>
      <c r="BY5" s="118">
        <v>0</v>
      </c>
      <c r="BZ5" s="118">
        <v>0</v>
      </c>
      <c r="CA5" s="118">
        <v>0</v>
      </c>
      <c r="CB5" s="118">
        <v>0</v>
      </c>
      <c r="CC5" s="118">
        <v>0</v>
      </c>
      <c r="CD5" s="118">
        <v>0</v>
      </c>
      <c r="CE5" s="118">
        <v>0</v>
      </c>
      <c r="CF5" s="118">
        <v>0</v>
      </c>
      <c r="CG5" s="118">
        <v>0</v>
      </c>
      <c r="CH5" s="118">
        <v>0</v>
      </c>
      <c r="CI5" s="118">
        <v>0</v>
      </c>
      <c r="CJ5" s="118">
        <v>0</v>
      </c>
      <c r="CK5" s="118">
        <v>0</v>
      </c>
      <c r="CL5" s="118">
        <v>0</v>
      </c>
      <c r="CM5" s="118">
        <v>0</v>
      </c>
      <c r="CN5" s="118">
        <v>0</v>
      </c>
      <c r="CO5" s="118">
        <v>0</v>
      </c>
      <c r="CP5" s="118">
        <v>0</v>
      </c>
      <c r="CQ5" s="118">
        <v>0</v>
      </c>
      <c r="CR5" s="118">
        <v>0</v>
      </c>
      <c r="CS5" s="118">
        <v>0</v>
      </c>
      <c r="CT5" s="118">
        <v>0</v>
      </c>
      <c r="CU5" s="118">
        <v>0</v>
      </c>
      <c r="CV5" s="118">
        <v>0</v>
      </c>
      <c r="CW5" s="118">
        <v>0</v>
      </c>
      <c r="CX5" s="118">
        <v>0</v>
      </c>
    </row>
    <row r="6" spans="1:102" x14ac:dyDescent="0.2">
      <c r="A6" s="54"/>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8"/>
      <c r="CN6" s="118"/>
      <c r="CO6" s="118"/>
      <c r="CP6" s="118"/>
      <c r="CQ6" s="118"/>
      <c r="CR6" s="118"/>
      <c r="CS6" s="118"/>
      <c r="CT6" s="118"/>
      <c r="CU6" s="118"/>
      <c r="CV6" s="118"/>
      <c r="CW6" s="118"/>
      <c r="CX6" s="118"/>
    </row>
    <row r="7" spans="1:102" x14ac:dyDescent="0.2">
      <c r="A7" s="125" t="s">
        <v>151</v>
      </c>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7"/>
    </row>
    <row r="8" spans="1:102" x14ac:dyDescent="0.2">
      <c r="A8" s="55" t="s">
        <v>79</v>
      </c>
      <c r="B8" s="76">
        <f t="array" ref="B8:CX8">'Inputs and Outputs'!B97:CX97</f>
        <v>0</v>
      </c>
      <c r="C8" s="76">
        <v>948.04189099999996</v>
      </c>
      <c r="D8" s="76">
        <v>967.04307300000005</v>
      </c>
      <c r="E8" s="76">
        <v>986.39178600000002</v>
      </c>
      <c r="F8" s="76">
        <v>1006.109552</v>
      </c>
      <c r="G8" s="76">
        <v>1026.19722</v>
      </c>
      <c r="H8" s="76">
        <v>1046.6584130000001</v>
      </c>
      <c r="I8" s="76">
        <v>1067.516333</v>
      </c>
      <c r="J8" s="76">
        <v>1088.7703409999999</v>
      </c>
      <c r="K8" s="76">
        <v>1110.4259810000001</v>
      </c>
      <c r="L8" s="76">
        <v>1132.4927</v>
      </c>
      <c r="M8" s="76">
        <v>1154.987869</v>
      </c>
      <c r="N8" s="76">
        <v>1177.9173880000001</v>
      </c>
      <c r="O8" s="76">
        <v>1201.29558</v>
      </c>
      <c r="P8" s="76">
        <v>1225.125153</v>
      </c>
      <c r="Q8" s="76">
        <v>1249.4166270000001</v>
      </c>
      <c r="R8" s="76">
        <v>1274.1846350000001</v>
      </c>
      <c r="S8" s="76">
        <v>1299.4384359999999</v>
      </c>
      <c r="T8" s="76">
        <v>1325.186884</v>
      </c>
      <c r="U8" s="76">
        <v>1351.440296</v>
      </c>
      <c r="V8" s="76">
        <v>1378.2128190000001</v>
      </c>
      <c r="W8" s="76">
        <v>1405.5143149999999</v>
      </c>
      <c r="X8" s="76">
        <v>1433.3525999999999</v>
      </c>
      <c r="Y8" s="76">
        <v>1461.7414040000001</v>
      </c>
      <c r="Z8" s="76">
        <v>1490.691155</v>
      </c>
      <c r="AA8" s="76">
        <v>1520.213352</v>
      </c>
      <c r="AB8" s="76">
        <v>0</v>
      </c>
      <c r="AC8" s="76">
        <v>0</v>
      </c>
      <c r="AD8" s="76">
        <v>0</v>
      </c>
      <c r="AE8" s="76">
        <v>0</v>
      </c>
      <c r="AF8" s="76">
        <v>0</v>
      </c>
      <c r="AG8" s="76">
        <v>0</v>
      </c>
      <c r="AH8" s="76">
        <v>0</v>
      </c>
      <c r="AI8" s="76">
        <v>0</v>
      </c>
      <c r="AJ8" s="76">
        <v>0</v>
      </c>
      <c r="AK8" s="76">
        <v>0</v>
      </c>
      <c r="AL8" s="76">
        <v>0</v>
      </c>
      <c r="AM8" s="76">
        <v>0</v>
      </c>
      <c r="AN8" s="76">
        <v>0</v>
      </c>
      <c r="AO8" s="76">
        <v>0</v>
      </c>
      <c r="AP8" s="76">
        <v>0</v>
      </c>
      <c r="AQ8" s="76">
        <v>0</v>
      </c>
      <c r="AR8" s="76">
        <v>0</v>
      </c>
      <c r="AS8" s="76">
        <v>0</v>
      </c>
      <c r="AT8" s="76">
        <v>0</v>
      </c>
      <c r="AU8" s="76">
        <v>0</v>
      </c>
      <c r="AV8" s="76">
        <v>0</v>
      </c>
      <c r="AW8" s="76">
        <v>0</v>
      </c>
      <c r="AX8" s="76">
        <v>0</v>
      </c>
      <c r="AY8" s="76">
        <v>0</v>
      </c>
      <c r="AZ8" s="76">
        <v>0</v>
      </c>
      <c r="BA8" s="76">
        <v>0</v>
      </c>
      <c r="BB8" s="76">
        <v>0</v>
      </c>
      <c r="BC8" s="76">
        <v>0</v>
      </c>
      <c r="BD8" s="76">
        <v>0</v>
      </c>
      <c r="BE8" s="76">
        <v>0</v>
      </c>
      <c r="BF8" s="76">
        <v>0</v>
      </c>
      <c r="BG8" s="76">
        <v>0</v>
      </c>
      <c r="BH8" s="76">
        <v>0</v>
      </c>
      <c r="BI8" s="76">
        <v>0</v>
      </c>
      <c r="BJ8" s="76">
        <v>0</v>
      </c>
      <c r="BK8" s="76">
        <v>0</v>
      </c>
      <c r="BL8" s="76">
        <v>0</v>
      </c>
      <c r="BM8" s="76">
        <v>0</v>
      </c>
      <c r="BN8" s="76">
        <v>0</v>
      </c>
      <c r="BO8" s="76">
        <v>0</v>
      </c>
      <c r="BP8" s="76">
        <v>0</v>
      </c>
      <c r="BQ8" s="76">
        <v>0</v>
      </c>
      <c r="BR8" s="76">
        <v>0</v>
      </c>
      <c r="BS8" s="76">
        <v>0</v>
      </c>
      <c r="BT8" s="76">
        <v>0</v>
      </c>
      <c r="BU8" s="76">
        <v>0</v>
      </c>
      <c r="BV8" s="76">
        <v>0</v>
      </c>
      <c r="BW8" s="76">
        <v>0</v>
      </c>
      <c r="BX8" s="76">
        <v>0</v>
      </c>
      <c r="BY8" s="76">
        <v>0</v>
      </c>
      <c r="BZ8" s="76">
        <v>0</v>
      </c>
      <c r="CA8" s="76">
        <v>0</v>
      </c>
      <c r="CB8" s="76">
        <v>0</v>
      </c>
      <c r="CC8" s="76">
        <v>0</v>
      </c>
      <c r="CD8" s="76">
        <v>0</v>
      </c>
      <c r="CE8" s="76">
        <v>0</v>
      </c>
      <c r="CF8" s="76">
        <v>0</v>
      </c>
      <c r="CG8" s="76">
        <v>0</v>
      </c>
      <c r="CH8" s="76">
        <v>0</v>
      </c>
      <c r="CI8" s="76">
        <v>0</v>
      </c>
      <c r="CJ8" s="76">
        <v>0</v>
      </c>
      <c r="CK8" s="76">
        <v>0</v>
      </c>
      <c r="CL8" s="76">
        <v>0</v>
      </c>
      <c r="CM8" s="76">
        <v>0</v>
      </c>
      <c r="CN8" s="76">
        <v>0</v>
      </c>
      <c r="CO8" s="76">
        <v>0</v>
      </c>
      <c r="CP8" s="76">
        <v>0</v>
      </c>
      <c r="CQ8" s="76">
        <v>0</v>
      </c>
      <c r="CR8" s="76">
        <v>0</v>
      </c>
      <c r="CS8" s="76">
        <v>0</v>
      </c>
      <c r="CT8" s="76">
        <v>0</v>
      </c>
      <c r="CU8" s="76">
        <v>0</v>
      </c>
      <c r="CV8" s="76">
        <v>0</v>
      </c>
      <c r="CW8" s="76">
        <v>0</v>
      </c>
      <c r="CX8" s="76">
        <v>0</v>
      </c>
    </row>
    <row r="9" spans="1:102" x14ac:dyDescent="0.2">
      <c r="A9" s="2"/>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row>
    <row r="10" spans="1:102" x14ac:dyDescent="0.2">
      <c r="A10" s="59" t="s">
        <v>154</v>
      </c>
      <c r="B10" s="56"/>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8"/>
    </row>
    <row r="11" spans="1:102" x14ac:dyDescent="0.2">
      <c r="A11" s="54" t="s">
        <v>55</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row>
    <row r="12" spans="1:102" x14ac:dyDescent="0.2">
      <c r="A12" s="60" t="s">
        <v>63</v>
      </c>
      <c r="B12" s="5"/>
      <c r="C12" s="76">
        <f t="shared" ref="C12:AH12" si="3">IF(AND(ISNUMBER(outYear),ISNUMBER(om_fixed)),om_fixed*(1+inflation_rate/100+om_fixed_escal/100)^B2,"")</f>
        <v>0</v>
      </c>
      <c r="D12" s="76">
        <f t="shared" si="3"/>
        <v>0</v>
      </c>
      <c r="E12" s="76">
        <f t="shared" si="3"/>
        <v>0</v>
      </c>
      <c r="F12" s="76">
        <f t="shared" si="3"/>
        <v>0</v>
      </c>
      <c r="G12" s="76">
        <f t="shared" si="3"/>
        <v>0</v>
      </c>
      <c r="H12" s="76">
        <f t="shared" si="3"/>
        <v>0</v>
      </c>
      <c r="I12" s="76">
        <f t="shared" si="3"/>
        <v>0</v>
      </c>
      <c r="J12" s="76">
        <f t="shared" si="3"/>
        <v>0</v>
      </c>
      <c r="K12" s="76">
        <f t="shared" si="3"/>
        <v>0</v>
      </c>
      <c r="L12" s="76">
        <f t="shared" si="3"/>
        <v>0</v>
      </c>
      <c r="M12" s="76">
        <f t="shared" si="3"/>
        <v>0</v>
      </c>
      <c r="N12" s="76">
        <f t="shared" si="3"/>
        <v>0</v>
      </c>
      <c r="O12" s="76">
        <f t="shared" si="3"/>
        <v>0</v>
      </c>
      <c r="P12" s="76">
        <f t="shared" si="3"/>
        <v>0</v>
      </c>
      <c r="Q12" s="76">
        <f t="shared" si="3"/>
        <v>0</v>
      </c>
      <c r="R12" s="76">
        <f t="shared" si="3"/>
        <v>0</v>
      </c>
      <c r="S12" s="76">
        <f t="shared" si="3"/>
        <v>0</v>
      </c>
      <c r="T12" s="76">
        <f t="shared" si="3"/>
        <v>0</v>
      </c>
      <c r="U12" s="76">
        <f t="shared" si="3"/>
        <v>0</v>
      </c>
      <c r="V12" s="76">
        <f t="shared" si="3"/>
        <v>0</v>
      </c>
      <c r="W12" s="76">
        <f t="shared" si="3"/>
        <v>0</v>
      </c>
      <c r="X12" s="76">
        <f t="shared" si="3"/>
        <v>0</v>
      </c>
      <c r="Y12" s="76">
        <f t="shared" si="3"/>
        <v>0</v>
      </c>
      <c r="Z12" s="76">
        <f t="shared" si="3"/>
        <v>0</v>
      </c>
      <c r="AA12" s="76">
        <f t="shared" si="3"/>
        <v>0</v>
      </c>
      <c r="AB12" s="76" t="str">
        <f t="shared" si="3"/>
        <v/>
      </c>
      <c r="AC12" s="76" t="str">
        <f t="shared" si="3"/>
        <v/>
      </c>
      <c r="AD12" s="76" t="str">
        <f t="shared" si="3"/>
        <v/>
      </c>
      <c r="AE12" s="76" t="str">
        <f t="shared" si="3"/>
        <v/>
      </c>
      <c r="AF12" s="76" t="str">
        <f t="shared" si="3"/>
        <v/>
      </c>
      <c r="AG12" s="76" t="str">
        <f t="shared" si="3"/>
        <v/>
      </c>
      <c r="AH12" s="76" t="str">
        <f t="shared" si="3"/>
        <v/>
      </c>
      <c r="AI12" s="76" t="str">
        <f t="shared" ref="AI12:BN12" si="4">IF(AND(ISNUMBER(outYear),ISNUMBER(om_fixed)),om_fixed*(1+inflation_rate/100+om_fixed_escal/100)^AH2,"")</f>
        <v/>
      </c>
      <c r="AJ12" s="76" t="str">
        <f t="shared" si="4"/>
        <v/>
      </c>
      <c r="AK12" s="76" t="str">
        <f t="shared" si="4"/>
        <v/>
      </c>
      <c r="AL12" s="76" t="str">
        <f t="shared" si="4"/>
        <v/>
      </c>
      <c r="AM12" s="76" t="str">
        <f t="shared" si="4"/>
        <v/>
      </c>
      <c r="AN12" s="76" t="str">
        <f t="shared" si="4"/>
        <v/>
      </c>
      <c r="AO12" s="76" t="str">
        <f t="shared" si="4"/>
        <v/>
      </c>
      <c r="AP12" s="76" t="str">
        <f t="shared" si="4"/>
        <v/>
      </c>
      <c r="AQ12" s="76" t="str">
        <f t="shared" si="4"/>
        <v/>
      </c>
      <c r="AR12" s="76" t="str">
        <f t="shared" si="4"/>
        <v/>
      </c>
      <c r="AS12" s="76" t="str">
        <f t="shared" si="4"/>
        <v/>
      </c>
      <c r="AT12" s="76" t="str">
        <f t="shared" si="4"/>
        <v/>
      </c>
      <c r="AU12" s="76" t="str">
        <f t="shared" si="4"/>
        <v/>
      </c>
      <c r="AV12" s="76" t="str">
        <f t="shared" si="4"/>
        <v/>
      </c>
      <c r="AW12" s="76" t="str">
        <f t="shared" si="4"/>
        <v/>
      </c>
      <c r="AX12" s="76" t="str">
        <f t="shared" si="4"/>
        <v/>
      </c>
      <c r="AY12" s="76" t="str">
        <f t="shared" si="4"/>
        <v/>
      </c>
      <c r="AZ12" s="76" t="str">
        <f t="shared" si="4"/>
        <v/>
      </c>
      <c r="BA12" s="76" t="str">
        <f t="shared" si="4"/>
        <v/>
      </c>
      <c r="BB12" s="76" t="str">
        <f t="shared" si="4"/>
        <v/>
      </c>
      <c r="BC12" s="76" t="str">
        <f t="shared" si="4"/>
        <v/>
      </c>
      <c r="BD12" s="76" t="str">
        <f t="shared" si="4"/>
        <v/>
      </c>
      <c r="BE12" s="76" t="str">
        <f t="shared" si="4"/>
        <v/>
      </c>
      <c r="BF12" s="76" t="str">
        <f t="shared" si="4"/>
        <v/>
      </c>
      <c r="BG12" s="76" t="str">
        <f t="shared" si="4"/>
        <v/>
      </c>
      <c r="BH12" s="76" t="str">
        <f t="shared" si="4"/>
        <v/>
      </c>
      <c r="BI12" s="76" t="str">
        <f t="shared" si="4"/>
        <v/>
      </c>
      <c r="BJ12" s="76" t="str">
        <f t="shared" si="4"/>
        <v/>
      </c>
      <c r="BK12" s="76" t="str">
        <f t="shared" si="4"/>
        <v/>
      </c>
      <c r="BL12" s="76" t="str">
        <f t="shared" si="4"/>
        <v/>
      </c>
      <c r="BM12" s="76" t="str">
        <f t="shared" si="4"/>
        <v/>
      </c>
      <c r="BN12" s="76" t="str">
        <f t="shared" si="4"/>
        <v/>
      </c>
      <c r="BO12" s="76" t="str">
        <f t="shared" ref="BO12:CX12" si="5">IF(AND(ISNUMBER(outYear),ISNUMBER(om_fixed)),om_fixed*(1+inflation_rate/100+om_fixed_escal/100)^BN2,"")</f>
        <v/>
      </c>
      <c r="BP12" s="76" t="str">
        <f t="shared" si="5"/>
        <v/>
      </c>
      <c r="BQ12" s="76" t="str">
        <f t="shared" si="5"/>
        <v/>
      </c>
      <c r="BR12" s="76" t="str">
        <f t="shared" si="5"/>
        <v/>
      </c>
      <c r="BS12" s="76" t="str">
        <f t="shared" si="5"/>
        <v/>
      </c>
      <c r="BT12" s="76" t="str">
        <f t="shared" si="5"/>
        <v/>
      </c>
      <c r="BU12" s="76" t="str">
        <f t="shared" si="5"/>
        <v/>
      </c>
      <c r="BV12" s="76" t="str">
        <f t="shared" si="5"/>
        <v/>
      </c>
      <c r="BW12" s="76" t="str">
        <f t="shared" si="5"/>
        <v/>
      </c>
      <c r="BX12" s="76" t="str">
        <f t="shared" si="5"/>
        <v/>
      </c>
      <c r="BY12" s="76" t="str">
        <f t="shared" si="5"/>
        <v/>
      </c>
      <c r="BZ12" s="76" t="str">
        <f t="shared" si="5"/>
        <v/>
      </c>
      <c r="CA12" s="76" t="str">
        <f t="shared" si="5"/>
        <v/>
      </c>
      <c r="CB12" s="76" t="str">
        <f t="shared" si="5"/>
        <v/>
      </c>
      <c r="CC12" s="76" t="str">
        <f t="shared" si="5"/>
        <v/>
      </c>
      <c r="CD12" s="76" t="str">
        <f t="shared" si="5"/>
        <v/>
      </c>
      <c r="CE12" s="76" t="str">
        <f t="shared" si="5"/>
        <v/>
      </c>
      <c r="CF12" s="76" t="str">
        <f t="shared" si="5"/>
        <v/>
      </c>
      <c r="CG12" s="76" t="str">
        <f t="shared" si="5"/>
        <v/>
      </c>
      <c r="CH12" s="76" t="str">
        <f t="shared" si="5"/>
        <v/>
      </c>
      <c r="CI12" s="76" t="str">
        <f t="shared" si="5"/>
        <v/>
      </c>
      <c r="CJ12" s="76" t="str">
        <f t="shared" si="5"/>
        <v/>
      </c>
      <c r="CK12" s="76" t="str">
        <f t="shared" si="5"/>
        <v/>
      </c>
      <c r="CL12" s="76" t="str">
        <f t="shared" si="5"/>
        <v/>
      </c>
      <c r="CM12" s="76" t="str">
        <f t="shared" si="5"/>
        <v/>
      </c>
      <c r="CN12" s="76" t="str">
        <f t="shared" si="5"/>
        <v/>
      </c>
      <c r="CO12" s="76" t="str">
        <f t="shared" si="5"/>
        <v/>
      </c>
      <c r="CP12" s="76" t="str">
        <f t="shared" si="5"/>
        <v/>
      </c>
      <c r="CQ12" s="76" t="str">
        <f t="shared" si="5"/>
        <v/>
      </c>
      <c r="CR12" s="76" t="str">
        <f t="shared" si="5"/>
        <v/>
      </c>
      <c r="CS12" s="76" t="str">
        <f t="shared" si="5"/>
        <v/>
      </c>
      <c r="CT12" s="76" t="str">
        <f t="shared" si="5"/>
        <v/>
      </c>
      <c r="CU12" s="76" t="str">
        <f t="shared" si="5"/>
        <v/>
      </c>
      <c r="CV12" s="76" t="str">
        <f t="shared" si="5"/>
        <v/>
      </c>
      <c r="CW12" s="76" t="str">
        <f t="shared" si="5"/>
        <v/>
      </c>
      <c r="CX12" s="76" t="str">
        <f t="shared" si="5"/>
        <v/>
      </c>
    </row>
    <row r="13" spans="1:102" x14ac:dyDescent="0.2">
      <c r="A13" s="61" t="s">
        <v>56</v>
      </c>
      <c r="B13" s="5"/>
      <c r="C13" s="76">
        <f t="array" ref="C13:CX13">'Inputs and Outputs'!C105:CX105</f>
        <v>0</v>
      </c>
      <c r="D13" s="76">
        <v>0</v>
      </c>
      <c r="E13" s="76">
        <v>0</v>
      </c>
      <c r="F13" s="76">
        <v>0</v>
      </c>
      <c r="G13" s="76">
        <v>0</v>
      </c>
      <c r="H13" s="76">
        <v>0</v>
      </c>
      <c r="I13" s="76">
        <v>0</v>
      </c>
      <c r="J13" s="76">
        <v>0</v>
      </c>
      <c r="K13" s="76">
        <v>0</v>
      </c>
      <c r="L13" s="76">
        <v>0</v>
      </c>
      <c r="M13" s="76">
        <v>0</v>
      </c>
      <c r="N13" s="76">
        <v>0</v>
      </c>
      <c r="O13" s="76">
        <v>0</v>
      </c>
      <c r="P13" s="76">
        <v>0</v>
      </c>
      <c r="Q13" s="76">
        <v>0</v>
      </c>
      <c r="R13" s="76">
        <v>0</v>
      </c>
      <c r="S13" s="76">
        <v>0</v>
      </c>
      <c r="T13" s="76">
        <v>0</v>
      </c>
      <c r="U13" s="76">
        <v>0</v>
      </c>
      <c r="V13" s="76">
        <v>0</v>
      </c>
      <c r="W13" s="76">
        <v>0</v>
      </c>
      <c r="X13" s="76">
        <v>0</v>
      </c>
      <c r="Y13" s="76">
        <v>0</v>
      </c>
      <c r="Z13" s="76">
        <v>0</v>
      </c>
      <c r="AA13" s="76">
        <v>0</v>
      </c>
      <c r="AB13" s="76">
        <v>0</v>
      </c>
      <c r="AC13" s="76">
        <v>0</v>
      </c>
      <c r="AD13" s="76">
        <v>0</v>
      </c>
      <c r="AE13" s="76">
        <v>0</v>
      </c>
      <c r="AF13" s="76">
        <v>0</v>
      </c>
      <c r="AG13" s="76">
        <v>0</v>
      </c>
      <c r="AH13" s="76">
        <v>0</v>
      </c>
      <c r="AI13" s="76">
        <v>0</v>
      </c>
      <c r="AJ13" s="76">
        <v>0</v>
      </c>
      <c r="AK13" s="76">
        <v>0</v>
      </c>
      <c r="AL13" s="76">
        <v>0</v>
      </c>
      <c r="AM13" s="76">
        <v>0</v>
      </c>
      <c r="AN13" s="76">
        <v>0</v>
      </c>
      <c r="AO13" s="76">
        <v>0</v>
      </c>
      <c r="AP13" s="76">
        <v>0</v>
      </c>
      <c r="AQ13" s="76">
        <v>0</v>
      </c>
      <c r="AR13" s="76">
        <v>0</v>
      </c>
      <c r="AS13" s="76">
        <v>0</v>
      </c>
      <c r="AT13" s="76">
        <v>0</v>
      </c>
      <c r="AU13" s="76">
        <v>0</v>
      </c>
      <c r="AV13" s="76">
        <v>0</v>
      </c>
      <c r="AW13" s="76">
        <v>0</v>
      </c>
      <c r="AX13" s="76">
        <v>0</v>
      </c>
      <c r="AY13" s="76">
        <v>0</v>
      </c>
      <c r="AZ13" s="76">
        <v>0</v>
      </c>
      <c r="BA13" s="76">
        <v>0</v>
      </c>
      <c r="BB13" s="76">
        <v>0</v>
      </c>
      <c r="BC13" s="76">
        <v>0</v>
      </c>
      <c r="BD13" s="76">
        <v>0</v>
      </c>
      <c r="BE13" s="76">
        <v>0</v>
      </c>
      <c r="BF13" s="76">
        <v>0</v>
      </c>
      <c r="BG13" s="76">
        <v>0</v>
      </c>
      <c r="BH13" s="76">
        <v>0</v>
      </c>
      <c r="BI13" s="76">
        <v>0</v>
      </c>
      <c r="BJ13" s="76">
        <v>0</v>
      </c>
      <c r="BK13" s="76">
        <v>0</v>
      </c>
      <c r="BL13" s="76">
        <v>0</v>
      </c>
      <c r="BM13" s="76">
        <v>0</v>
      </c>
      <c r="BN13" s="76">
        <v>0</v>
      </c>
      <c r="BO13" s="76">
        <v>0</v>
      </c>
      <c r="BP13" s="76">
        <v>0</v>
      </c>
      <c r="BQ13" s="76">
        <v>0</v>
      </c>
      <c r="BR13" s="76">
        <v>0</v>
      </c>
      <c r="BS13" s="76">
        <v>0</v>
      </c>
      <c r="BT13" s="76">
        <v>0</v>
      </c>
      <c r="BU13" s="76">
        <v>0</v>
      </c>
      <c r="BV13" s="76">
        <v>0</v>
      </c>
      <c r="BW13" s="76">
        <v>0</v>
      </c>
      <c r="BX13" s="76">
        <v>0</v>
      </c>
      <c r="BY13" s="76">
        <v>0</v>
      </c>
      <c r="BZ13" s="76">
        <v>0</v>
      </c>
      <c r="CA13" s="76">
        <v>0</v>
      </c>
      <c r="CB13" s="76">
        <v>0</v>
      </c>
      <c r="CC13" s="76">
        <v>0</v>
      </c>
      <c r="CD13" s="76">
        <v>0</v>
      </c>
      <c r="CE13" s="76">
        <v>0</v>
      </c>
      <c r="CF13" s="76">
        <v>0</v>
      </c>
      <c r="CG13" s="76">
        <v>0</v>
      </c>
      <c r="CH13" s="76">
        <v>0</v>
      </c>
      <c r="CI13" s="76">
        <v>0</v>
      </c>
      <c r="CJ13" s="76">
        <v>0</v>
      </c>
      <c r="CK13" s="76">
        <v>0</v>
      </c>
      <c r="CL13" s="76">
        <v>0</v>
      </c>
      <c r="CM13" s="76">
        <v>0</v>
      </c>
      <c r="CN13" s="76">
        <v>0</v>
      </c>
      <c r="CO13" s="76">
        <v>0</v>
      </c>
      <c r="CP13" s="76">
        <v>0</v>
      </c>
      <c r="CQ13" s="76">
        <v>0</v>
      </c>
      <c r="CR13" s="76">
        <v>0</v>
      </c>
      <c r="CS13" s="76">
        <v>0</v>
      </c>
      <c r="CT13" s="76">
        <v>0</v>
      </c>
      <c r="CU13" s="76">
        <v>0</v>
      </c>
      <c r="CV13" s="76">
        <v>0</v>
      </c>
      <c r="CW13" s="76">
        <v>0</v>
      </c>
      <c r="CX13" s="76">
        <v>0</v>
      </c>
    </row>
    <row r="14" spans="1:102" x14ac:dyDescent="0.2">
      <c r="A14" s="60" t="s">
        <v>64</v>
      </c>
      <c r="B14" s="5"/>
      <c r="C14" s="76">
        <f t="shared" ref="C14:AH14" si="6">IF(AND(ISNUMBER(outYear),ISNUMBER(om_capacity)),om_capacity*(1+inflation_rate/100+om_capacity_escal/100)^B2*system_capacity,"")</f>
        <v>93.857399999999998</v>
      </c>
      <c r="D14" s="76">
        <f t="shared" si="6"/>
        <v>96.203834999999998</v>
      </c>
      <c r="E14" s="76">
        <f t="shared" si="6"/>
        <v>98.608930874999999</v>
      </c>
      <c r="F14" s="76">
        <f t="shared" si="6"/>
        <v>101.07415414687499</v>
      </c>
      <c r="G14" s="76">
        <f t="shared" si="6"/>
        <v>103.60100800054686</v>
      </c>
      <c r="H14" s="76">
        <f t="shared" si="6"/>
        <v>106.19103320056051</v>
      </c>
      <c r="I14" s="76">
        <f t="shared" si="6"/>
        <v>108.84580903057451</v>
      </c>
      <c r="J14" s="76">
        <f t="shared" si="6"/>
        <v>111.56695425633889</v>
      </c>
      <c r="K14" s="76">
        <f t="shared" si="6"/>
        <v>114.35612811274736</v>
      </c>
      <c r="L14" s="76">
        <f t="shared" si="6"/>
        <v>117.21503131556601</v>
      </c>
      <c r="M14" s="76">
        <f t="shared" si="6"/>
        <v>120.14540709845517</v>
      </c>
      <c r="N14" s="76">
        <f t="shared" si="6"/>
        <v>123.14904227591654</v>
      </c>
      <c r="O14" s="76">
        <f t="shared" si="6"/>
        <v>126.22776833281443</v>
      </c>
      <c r="P14" s="76">
        <f t="shared" si="6"/>
        <v>129.3834625411348</v>
      </c>
      <c r="Q14" s="76">
        <f t="shared" si="6"/>
        <v>132.61804910466316</v>
      </c>
      <c r="R14" s="76">
        <f t="shared" si="6"/>
        <v>135.93350033227975</v>
      </c>
      <c r="S14" s="76">
        <f t="shared" si="6"/>
        <v>139.33183784058676</v>
      </c>
      <c r="T14" s="76">
        <f t="shared" si="6"/>
        <v>142.81513378660139</v>
      </c>
      <c r="U14" s="76">
        <f t="shared" si="6"/>
        <v>146.38551213126644</v>
      </c>
      <c r="V14" s="76">
        <f t="shared" si="6"/>
        <v>150.04514993454808</v>
      </c>
      <c r="W14" s="76">
        <f t="shared" si="6"/>
        <v>153.79627868291178</v>
      </c>
      <c r="X14" s="76">
        <f t="shared" si="6"/>
        <v>157.64118564998455</v>
      </c>
      <c r="Y14" s="76">
        <f t="shared" si="6"/>
        <v>161.58221529123418</v>
      </c>
      <c r="Z14" s="76">
        <f t="shared" si="6"/>
        <v>165.62177067351502</v>
      </c>
      <c r="AA14" s="76">
        <f t="shared" si="6"/>
        <v>169.76231494035289</v>
      </c>
      <c r="AB14" s="76" t="str">
        <f t="shared" si="6"/>
        <v/>
      </c>
      <c r="AC14" s="76" t="str">
        <f t="shared" si="6"/>
        <v/>
      </c>
      <c r="AD14" s="76" t="str">
        <f t="shared" si="6"/>
        <v/>
      </c>
      <c r="AE14" s="76" t="str">
        <f t="shared" si="6"/>
        <v/>
      </c>
      <c r="AF14" s="76" t="str">
        <f t="shared" si="6"/>
        <v/>
      </c>
      <c r="AG14" s="76" t="str">
        <f t="shared" si="6"/>
        <v/>
      </c>
      <c r="AH14" s="76" t="str">
        <f t="shared" si="6"/>
        <v/>
      </c>
      <c r="AI14" s="76" t="str">
        <f t="shared" ref="AI14:BN14" si="7">IF(AND(ISNUMBER(outYear),ISNUMBER(om_capacity)),om_capacity*(1+inflation_rate/100+om_capacity_escal/100)^AH2*system_capacity,"")</f>
        <v/>
      </c>
      <c r="AJ14" s="76" t="str">
        <f t="shared" si="7"/>
        <v/>
      </c>
      <c r="AK14" s="76" t="str">
        <f t="shared" si="7"/>
        <v/>
      </c>
      <c r="AL14" s="76" t="str">
        <f t="shared" si="7"/>
        <v/>
      </c>
      <c r="AM14" s="76" t="str">
        <f t="shared" si="7"/>
        <v/>
      </c>
      <c r="AN14" s="76" t="str">
        <f t="shared" si="7"/>
        <v/>
      </c>
      <c r="AO14" s="76" t="str">
        <f t="shared" si="7"/>
        <v/>
      </c>
      <c r="AP14" s="76" t="str">
        <f t="shared" si="7"/>
        <v/>
      </c>
      <c r="AQ14" s="76" t="str">
        <f t="shared" si="7"/>
        <v/>
      </c>
      <c r="AR14" s="76" t="str">
        <f t="shared" si="7"/>
        <v/>
      </c>
      <c r="AS14" s="76" t="str">
        <f t="shared" si="7"/>
        <v/>
      </c>
      <c r="AT14" s="76" t="str">
        <f t="shared" si="7"/>
        <v/>
      </c>
      <c r="AU14" s="76" t="str">
        <f t="shared" si="7"/>
        <v/>
      </c>
      <c r="AV14" s="76" t="str">
        <f t="shared" si="7"/>
        <v/>
      </c>
      <c r="AW14" s="76" t="str">
        <f t="shared" si="7"/>
        <v/>
      </c>
      <c r="AX14" s="76" t="str">
        <f t="shared" si="7"/>
        <v/>
      </c>
      <c r="AY14" s="76" t="str">
        <f t="shared" si="7"/>
        <v/>
      </c>
      <c r="AZ14" s="76" t="str">
        <f t="shared" si="7"/>
        <v/>
      </c>
      <c r="BA14" s="76" t="str">
        <f t="shared" si="7"/>
        <v/>
      </c>
      <c r="BB14" s="76" t="str">
        <f t="shared" si="7"/>
        <v/>
      </c>
      <c r="BC14" s="76" t="str">
        <f t="shared" si="7"/>
        <v/>
      </c>
      <c r="BD14" s="76" t="str">
        <f t="shared" si="7"/>
        <v/>
      </c>
      <c r="BE14" s="76" t="str">
        <f t="shared" si="7"/>
        <v/>
      </c>
      <c r="BF14" s="76" t="str">
        <f t="shared" si="7"/>
        <v/>
      </c>
      <c r="BG14" s="76" t="str">
        <f t="shared" si="7"/>
        <v/>
      </c>
      <c r="BH14" s="76" t="str">
        <f t="shared" si="7"/>
        <v/>
      </c>
      <c r="BI14" s="76" t="str">
        <f t="shared" si="7"/>
        <v/>
      </c>
      <c r="BJ14" s="76" t="str">
        <f t="shared" si="7"/>
        <v/>
      </c>
      <c r="BK14" s="76" t="str">
        <f t="shared" si="7"/>
        <v/>
      </c>
      <c r="BL14" s="76" t="str">
        <f t="shared" si="7"/>
        <v/>
      </c>
      <c r="BM14" s="76" t="str">
        <f t="shared" si="7"/>
        <v/>
      </c>
      <c r="BN14" s="76" t="str">
        <f t="shared" si="7"/>
        <v/>
      </c>
      <c r="BO14" s="76" t="str">
        <f t="shared" ref="BO14:CX14" si="8">IF(AND(ISNUMBER(outYear),ISNUMBER(om_capacity)),om_capacity*(1+inflation_rate/100+om_capacity_escal/100)^BN2*system_capacity,"")</f>
        <v/>
      </c>
      <c r="BP14" s="76" t="str">
        <f t="shared" si="8"/>
        <v/>
      </c>
      <c r="BQ14" s="76" t="str">
        <f t="shared" si="8"/>
        <v/>
      </c>
      <c r="BR14" s="76" t="str">
        <f t="shared" si="8"/>
        <v/>
      </c>
      <c r="BS14" s="76" t="str">
        <f t="shared" si="8"/>
        <v/>
      </c>
      <c r="BT14" s="76" t="str">
        <f t="shared" si="8"/>
        <v/>
      </c>
      <c r="BU14" s="76" t="str">
        <f t="shared" si="8"/>
        <v/>
      </c>
      <c r="BV14" s="76" t="str">
        <f t="shared" si="8"/>
        <v/>
      </c>
      <c r="BW14" s="76" t="str">
        <f t="shared" si="8"/>
        <v/>
      </c>
      <c r="BX14" s="76" t="str">
        <f t="shared" si="8"/>
        <v/>
      </c>
      <c r="BY14" s="76" t="str">
        <f t="shared" si="8"/>
        <v/>
      </c>
      <c r="BZ14" s="76" t="str">
        <f t="shared" si="8"/>
        <v/>
      </c>
      <c r="CA14" s="76" t="str">
        <f t="shared" si="8"/>
        <v/>
      </c>
      <c r="CB14" s="76" t="str">
        <f t="shared" si="8"/>
        <v/>
      </c>
      <c r="CC14" s="76" t="str">
        <f t="shared" si="8"/>
        <v/>
      </c>
      <c r="CD14" s="76" t="str">
        <f t="shared" si="8"/>
        <v/>
      </c>
      <c r="CE14" s="76" t="str">
        <f t="shared" si="8"/>
        <v/>
      </c>
      <c r="CF14" s="76" t="str">
        <f t="shared" si="8"/>
        <v/>
      </c>
      <c r="CG14" s="76" t="str">
        <f t="shared" si="8"/>
        <v/>
      </c>
      <c r="CH14" s="76" t="str">
        <f t="shared" si="8"/>
        <v/>
      </c>
      <c r="CI14" s="76" t="str">
        <f t="shared" si="8"/>
        <v/>
      </c>
      <c r="CJ14" s="76" t="str">
        <f t="shared" si="8"/>
        <v/>
      </c>
      <c r="CK14" s="76" t="str">
        <f t="shared" si="8"/>
        <v/>
      </c>
      <c r="CL14" s="76" t="str">
        <f t="shared" si="8"/>
        <v/>
      </c>
      <c r="CM14" s="76" t="str">
        <f t="shared" si="8"/>
        <v/>
      </c>
      <c r="CN14" s="76" t="str">
        <f t="shared" si="8"/>
        <v/>
      </c>
      <c r="CO14" s="76" t="str">
        <f t="shared" si="8"/>
        <v/>
      </c>
      <c r="CP14" s="76" t="str">
        <f t="shared" si="8"/>
        <v/>
      </c>
      <c r="CQ14" s="76" t="str">
        <f t="shared" si="8"/>
        <v/>
      </c>
      <c r="CR14" s="76" t="str">
        <f t="shared" si="8"/>
        <v/>
      </c>
      <c r="CS14" s="76" t="str">
        <f t="shared" si="8"/>
        <v/>
      </c>
      <c r="CT14" s="76" t="str">
        <f t="shared" si="8"/>
        <v/>
      </c>
      <c r="CU14" s="76" t="str">
        <f t="shared" si="8"/>
        <v/>
      </c>
      <c r="CV14" s="76" t="str">
        <f t="shared" si="8"/>
        <v/>
      </c>
      <c r="CW14" s="76" t="str">
        <f t="shared" si="8"/>
        <v/>
      </c>
      <c r="CX14" s="76" t="str">
        <f t="shared" si="8"/>
        <v/>
      </c>
    </row>
    <row r="15" spans="1:102" x14ac:dyDescent="0.2">
      <c r="A15" s="61" t="s">
        <v>56</v>
      </c>
      <c r="B15" s="5"/>
      <c r="C15" s="76">
        <f t="array" ref="C15:CX15">'Inputs and Outputs'!C107:CX107</f>
        <v>0</v>
      </c>
      <c r="D15" s="76">
        <v>0</v>
      </c>
      <c r="E15" s="76">
        <v>0</v>
      </c>
      <c r="F15" s="76">
        <v>0</v>
      </c>
      <c r="G15" s="76">
        <v>0</v>
      </c>
      <c r="H15" s="76">
        <v>0</v>
      </c>
      <c r="I15" s="76">
        <v>0</v>
      </c>
      <c r="J15" s="76">
        <v>0</v>
      </c>
      <c r="K15" s="76">
        <v>0</v>
      </c>
      <c r="L15" s="76">
        <v>0</v>
      </c>
      <c r="M15" s="76">
        <v>0</v>
      </c>
      <c r="N15" s="76">
        <v>0</v>
      </c>
      <c r="O15" s="76">
        <v>0</v>
      </c>
      <c r="P15" s="76">
        <v>0</v>
      </c>
      <c r="Q15" s="76">
        <v>0</v>
      </c>
      <c r="R15" s="76">
        <v>0</v>
      </c>
      <c r="S15" s="76">
        <v>0</v>
      </c>
      <c r="T15" s="76">
        <v>0</v>
      </c>
      <c r="U15" s="76">
        <v>0</v>
      </c>
      <c r="V15" s="76">
        <v>0</v>
      </c>
      <c r="W15" s="76">
        <v>0</v>
      </c>
      <c r="X15" s="76">
        <v>0</v>
      </c>
      <c r="Y15" s="76">
        <v>0</v>
      </c>
      <c r="Z15" s="76">
        <v>0</v>
      </c>
      <c r="AA15" s="76">
        <v>0</v>
      </c>
      <c r="AB15" s="76">
        <v>0</v>
      </c>
      <c r="AC15" s="76">
        <v>0</v>
      </c>
      <c r="AD15" s="76">
        <v>0</v>
      </c>
      <c r="AE15" s="76">
        <v>0</v>
      </c>
      <c r="AF15" s="76">
        <v>0</v>
      </c>
      <c r="AG15" s="76">
        <v>0</v>
      </c>
      <c r="AH15" s="76">
        <v>0</v>
      </c>
      <c r="AI15" s="76">
        <v>0</v>
      </c>
      <c r="AJ15" s="76">
        <v>0</v>
      </c>
      <c r="AK15" s="76">
        <v>0</v>
      </c>
      <c r="AL15" s="76">
        <v>0</v>
      </c>
      <c r="AM15" s="76">
        <v>0</v>
      </c>
      <c r="AN15" s="76">
        <v>0</v>
      </c>
      <c r="AO15" s="76">
        <v>0</v>
      </c>
      <c r="AP15" s="76">
        <v>0</v>
      </c>
      <c r="AQ15" s="76">
        <v>0</v>
      </c>
      <c r="AR15" s="76">
        <v>0</v>
      </c>
      <c r="AS15" s="76">
        <v>0</v>
      </c>
      <c r="AT15" s="76">
        <v>0</v>
      </c>
      <c r="AU15" s="76">
        <v>0</v>
      </c>
      <c r="AV15" s="76">
        <v>0</v>
      </c>
      <c r="AW15" s="76">
        <v>0</v>
      </c>
      <c r="AX15" s="76">
        <v>0</v>
      </c>
      <c r="AY15" s="76">
        <v>0</v>
      </c>
      <c r="AZ15" s="76">
        <v>0</v>
      </c>
      <c r="BA15" s="76">
        <v>0</v>
      </c>
      <c r="BB15" s="76">
        <v>0</v>
      </c>
      <c r="BC15" s="76">
        <v>0</v>
      </c>
      <c r="BD15" s="76">
        <v>0</v>
      </c>
      <c r="BE15" s="76">
        <v>0</v>
      </c>
      <c r="BF15" s="76">
        <v>0</v>
      </c>
      <c r="BG15" s="76">
        <v>0</v>
      </c>
      <c r="BH15" s="76">
        <v>0</v>
      </c>
      <c r="BI15" s="76">
        <v>0</v>
      </c>
      <c r="BJ15" s="76">
        <v>0</v>
      </c>
      <c r="BK15" s="76">
        <v>0</v>
      </c>
      <c r="BL15" s="76">
        <v>0</v>
      </c>
      <c r="BM15" s="76">
        <v>0</v>
      </c>
      <c r="BN15" s="76">
        <v>0</v>
      </c>
      <c r="BO15" s="76">
        <v>0</v>
      </c>
      <c r="BP15" s="76">
        <v>0</v>
      </c>
      <c r="BQ15" s="76">
        <v>0</v>
      </c>
      <c r="BR15" s="76">
        <v>0</v>
      </c>
      <c r="BS15" s="76">
        <v>0</v>
      </c>
      <c r="BT15" s="76">
        <v>0</v>
      </c>
      <c r="BU15" s="76">
        <v>0</v>
      </c>
      <c r="BV15" s="76">
        <v>0</v>
      </c>
      <c r="BW15" s="76">
        <v>0</v>
      </c>
      <c r="BX15" s="76">
        <v>0</v>
      </c>
      <c r="BY15" s="76">
        <v>0</v>
      </c>
      <c r="BZ15" s="76">
        <v>0</v>
      </c>
      <c r="CA15" s="76">
        <v>0</v>
      </c>
      <c r="CB15" s="76">
        <v>0</v>
      </c>
      <c r="CC15" s="76">
        <v>0</v>
      </c>
      <c r="CD15" s="76">
        <v>0</v>
      </c>
      <c r="CE15" s="76">
        <v>0</v>
      </c>
      <c r="CF15" s="76">
        <v>0</v>
      </c>
      <c r="CG15" s="76">
        <v>0</v>
      </c>
      <c r="CH15" s="76">
        <v>0</v>
      </c>
      <c r="CI15" s="76">
        <v>0</v>
      </c>
      <c r="CJ15" s="76">
        <v>0</v>
      </c>
      <c r="CK15" s="76">
        <v>0</v>
      </c>
      <c r="CL15" s="76">
        <v>0</v>
      </c>
      <c r="CM15" s="76">
        <v>0</v>
      </c>
      <c r="CN15" s="76">
        <v>0</v>
      </c>
      <c r="CO15" s="76">
        <v>0</v>
      </c>
      <c r="CP15" s="76">
        <v>0</v>
      </c>
      <c r="CQ15" s="76">
        <v>0</v>
      </c>
      <c r="CR15" s="76">
        <v>0</v>
      </c>
      <c r="CS15" s="76">
        <v>0</v>
      </c>
      <c r="CT15" s="76">
        <v>0</v>
      </c>
      <c r="CU15" s="76">
        <v>0</v>
      </c>
      <c r="CV15" s="76">
        <v>0</v>
      </c>
      <c r="CW15" s="76">
        <v>0</v>
      </c>
      <c r="CX15" s="76">
        <v>0</v>
      </c>
    </row>
    <row r="16" spans="1:102" x14ac:dyDescent="0.2">
      <c r="A16" s="60" t="s">
        <v>65</v>
      </c>
      <c r="B16" s="5"/>
      <c r="C16" s="76">
        <f t="shared" ref="C16:AH16" si="9">IF(AND(ISNUMBER(outYear),ISNUMBER(om_production)),om_production*(C5/1000)*(1+inflation_rate/100+om_production_escal/100)^B2,"")</f>
        <v>0</v>
      </c>
      <c r="D16" s="76">
        <f t="shared" si="9"/>
        <v>0</v>
      </c>
      <c r="E16" s="76">
        <f t="shared" si="9"/>
        <v>0</v>
      </c>
      <c r="F16" s="76">
        <f t="shared" si="9"/>
        <v>0</v>
      </c>
      <c r="G16" s="76">
        <f t="shared" si="9"/>
        <v>0</v>
      </c>
      <c r="H16" s="76">
        <f t="shared" si="9"/>
        <v>0</v>
      </c>
      <c r="I16" s="76">
        <f t="shared" si="9"/>
        <v>0</v>
      </c>
      <c r="J16" s="76">
        <f t="shared" si="9"/>
        <v>0</v>
      </c>
      <c r="K16" s="76">
        <f t="shared" si="9"/>
        <v>0</v>
      </c>
      <c r="L16" s="76">
        <f t="shared" si="9"/>
        <v>0</v>
      </c>
      <c r="M16" s="76">
        <f t="shared" si="9"/>
        <v>0</v>
      </c>
      <c r="N16" s="76">
        <f t="shared" si="9"/>
        <v>0</v>
      </c>
      <c r="O16" s="76">
        <f t="shared" si="9"/>
        <v>0</v>
      </c>
      <c r="P16" s="76">
        <f t="shared" si="9"/>
        <v>0</v>
      </c>
      <c r="Q16" s="76">
        <f t="shared" si="9"/>
        <v>0</v>
      </c>
      <c r="R16" s="76">
        <f t="shared" si="9"/>
        <v>0</v>
      </c>
      <c r="S16" s="76">
        <f t="shared" si="9"/>
        <v>0</v>
      </c>
      <c r="T16" s="76">
        <f t="shared" si="9"/>
        <v>0</v>
      </c>
      <c r="U16" s="76">
        <f t="shared" si="9"/>
        <v>0</v>
      </c>
      <c r="V16" s="76">
        <f t="shared" si="9"/>
        <v>0</v>
      </c>
      <c r="W16" s="76">
        <f t="shared" si="9"/>
        <v>0</v>
      </c>
      <c r="X16" s="76">
        <f t="shared" si="9"/>
        <v>0</v>
      </c>
      <c r="Y16" s="76">
        <f t="shared" si="9"/>
        <v>0</v>
      </c>
      <c r="Z16" s="76">
        <f t="shared" si="9"/>
        <v>0</v>
      </c>
      <c r="AA16" s="76">
        <f t="shared" si="9"/>
        <v>0</v>
      </c>
      <c r="AB16" s="76" t="str">
        <f t="shared" si="9"/>
        <v/>
      </c>
      <c r="AC16" s="76" t="str">
        <f t="shared" si="9"/>
        <v/>
      </c>
      <c r="AD16" s="76" t="str">
        <f t="shared" si="9"/>
        <v/>
      </c>
      <c r="AE16" s="76" t="str">
        <f t="shared" si="9"/>
        <v/>
      </c>
      <c r="AF16" s="76" t="str">
        <f t="shared" si="9"/>
        <v/>
      </c>
      <c r="AG16" s="76" t="str">
        <f t="shared" si="9"/>
        <v/>
      </c>
      <c r="AH16" s="76" t="str">
        <f t="shared" si="9"/>
        <v/>
      </c>
      <c r="AI16" s="76" t="str">
        <f t="shared" ref="AI16:BN16" si="10">IF(AND(ISNUMBER(outYear),ISNUMBER(om_production)),om_production*(AI5/1000)*(1+inflation_rate/100+om_production_escal/100)^AH2,"")</f>
        <v/>
      </c>
      <c r="AJ16" s="76" t="str">
        <f t="shared" si="10"/>
        <v/>
      </c>
      <c r="AK16" s="76" t="str">
        <f t="shared" si="10"/>
        <v/>
      </c>
      <c r="AL16" s="76" t="str">
        <f t="shared" si="10"/>
        <v/>
      </c>
      <c r="AM16" s="76" t="str">
        <f t="shared" si="10"/>
        <v/>
      </c>
      <c r="AN16" s="76" t="str">
        <f t="shared" si="10"/>
        <v/>
      </c>
      <c r="AO16" s="76" t="str">
        <f t="shared" si="10"/>
        <v/>
      </c>
      <c r="AP16" s="76" t="str">
        <f t="shared" si="10"/>
        <v/>
      </c>
      <c r="AQ16" s="76" t="str">
        <f t="shared" si="10"/>
        <v/>
      </c>
      <c r="AR16" s="76" t="str">
        <f t="shared" si="10"/>
        <v/>
      </c>
      <c r="AS16" s="76" t="str">
        <f t="shared" si="10"/>
        <v/>
      </c>
      <c r="AT16" s="76" t="str">
        <f t="shared" si="10"/>
        <v/>
      </c>
      <c r="AU16" s="76" t="str">
        <f t="shared" si="10"/>
        <v/>
      </c>
      <c r="AV16" s="76" t="str">
        <f t="shared" si="10"/>
        <v/>
      </c>
      <c r="AW16" s="76" t="str">
        <f t="shared" si="10"/>
        <v/>
      </c>
      <c r="AX16" s="76" t="str">
        <f t="shared" si="10"/>
        <v/>
      </c>
      <c r="AY16" s="76" t="str">
        <f t="shared" si="10"/>
        <v/>
      </c>
      <c r="AZ16" s="76" t="str">
        <f t="shared" si="10"/>
        <v/>
      </c>
      <c r="BA16" s="76" t="str">
        <f t="shared" si="10"/>
        <v/>
      </c>
      <c r="BB16" s="76" t="str">
        <f t="shared" si="10"/>
        <v/>
      </c>
      <c r="BC16" s="76" t="str">
        <f t="shared" si="10"/>
        <v/>
      </c>
      <c r="BD16" s="76" t="str">
        <f t="shared" si="10"/>
        <v/>
      </c>
      <c r="BE16" s="76" t="str">
        <f t="shared" si="10"/>
        <v/>
      </c>
      <c r="BF16" s="76" t="str">
        <f t="shared" si="10"/>
        <v/>
      </c>
      <c r="BG16" s="76" t="str">
        <f t="shared" si="10"/>
        <v/>
      </c>
      <c r="BH16" s="76" t="str">
        <f t="shared" si="10"/>
        <v/>
      </c>
      <c r="BI16" s="76" t="str">
        <f t="shared" si="10"/>
        <v/>
      </c>
      <c r="BJ16" s="76" t="str">
        <f t="shared" si="10"/>
        <v/>
      </c>
      <c r="BK16" s="76" t="str">
        <f t="shared" si="10"/>
        <v/>
      </c>
      <c r="BL16" s="76" t="str">
        <f t="shared" si="10"/>
        <v/>
      </c>
      <c r="BM16" s="76" t="str">
        <f t="shared" si="10"/>
        <v/>
      </c>
      <c r="BN16" s="76" t="str">
        <f t="shared" si="10"/>
        <v/>
      </c>
      <c r="BO16" s="76" t="str">
        <f t="shared" ref="BO16:CX16" si="11">IF(AND(ISNUMBER(outYear),ISNUMBER(om_production)),om_production*(BO5/1000)*(1+inflation_rate/100+om_production_escal/100)^BN2,"")</f>
        <v/>
      </c>
      <c r="BP16" s="76" t="str">
        <f t="shared" si="11"/>
        <v/>
      </c>
      <c r="BQ16" s="76" t="str">
        <f t="shared" si="11"/>
        <v/>
      </c>
      <c r="BR16" s="76" t="str">
        <f t="shared" si="11"/>
        <v/>
      </c>
      <c r="BS16" s="76" t="str">
        <f t="shared" si="11"/>
        <v/>
      </c>
      <c r="BT16" s="76" t="str">
        <f t="shared" si="11"/>
        <v/>
      </c>
      <c r="BU16" s="76" t="str">
        <f t="shared" si="11"/>
        <v/>
      </c>
      <c r="BV16" s="76" t="str">
        <f t="shared" si="11"/>
        <v/>
      </c>
      <c r="BW16" s="76" t="str">
        <f t="shared" si="11"/>
        <v/>
      </c>
      <c r="BX16" s="76" t="str">
        <f t="shared" si="11"/>
        <v/>
      </c>
      <c r="BY16" s="76" t="str">
        <f t="shared" si="11"/>
        <v/>
      </c>
      <c r="BZ16" s="76" t="str">
        <f t="shared" si="11"/>
        <v/>
      </c>
      <c r="CA16" s="76" t="str">
        <f t="shared" si="11"/>
        <v/>
      </c>
      <c r="CB16" s="76" t="str">
        <f t="shared" si="11"/>
        <v/>
      </c>
      <c r="CC16" s="76" t="str">
        <f t="shared" si="11"/>
        <v/>
      </c>
      <c r="CD16" s="76" t="str">
        <f t="shared" si="11"/>
        <v/>
      </c>
      <c r="CE16" s="76" t="str">
        <f t="shared" si="11"/>
        <v/>
      </c>
      <c r="CF16" s="76" t="str">
        <f t="shared" si="11"/>
        <v/>
      </c>
      <c r="CG16" s="76" t="str">
        <f t="shared" si="11"/>
        <v/>
      </c>
      <c r="CH16" s="76" t="str">
        <f t="shared" si="11"/>
        <v/>
      </c>
      <c r="CI16" s="76" t="str">
        <f t="shared" si="11"/>
        <v/>
      </c>
      <c r="CJ16" s="76" t="str">
        <f t="shared" si="11"/>
        <v/>
      </c>
      <c r="CK16" s="76" t="str">
        <f t="shared" si="11"/>
        <v/>
      </c>
      <c r="CL16" s="76" t="str">
        <f t="shared" si="11"/>
        <v/>
      </c>
      <c r="CM16" s="76" t="str">
        <f t="shared" si="11"/>
        <v/>
      </c>
      <c r="CN16" s="76" t="str">
        <f t="shared" si="11"/>
        <v/>
      </c>
      <c r="CO16" s="76" t="str">
        <f t="shared" si="11"/>
        <v/>
      </c>
      <c r="CP16" s="76" t="str">
        <f t="shared" si="11"/>
        <v/>
      </c>
      <c r="CQ16" s="76" t="str">
        <f t="shared" si="11"/>
        <v/>
      </c>
      <c r="CR16" s="76" t="str">
        <f t="shared" si="11"/>
        <v/>
      </c>
      <c r="CS16" s="76" t="str">
        <f t="shared" si="11"/>
        <v/>
      </c>
      <c r="CT16" s="76" t="str">
        <f t="shared" si="11"/>
        <v/>
      </c>
      <c r="CU16" s="76" t="str">
        <f t="shared" si="11"/>
        <v/>
      </c>
      <c r="CV16" s="76" t="str">
        <f t="shared" si="11"/>
        <v/>
      </c>
      <c r="CW16" s="76" t="str">
        <f t="shared" si="11"/>
        <v/>
      </c>
      <c r="CX16" s="76" t="str">
        <f t="shared" si="11"/>
        <v/>
      </c>
    </row>
    <row r="17" spans="1:102" x14ac:dyDescent="0.2">
      <c r="A17" s="61" t="s">
        <v>56</v>
      </c>
      <c r="B17" s="5"/>
      <c r="C17" s="76">
        <f t="array" ref="C17:CX17">'Inputs and Outputs'!C109:CX109</f>
        <v>0</v>
      </c>
      <c r="D17" s="76">
        <v>0</v>
      </c>
      <c r="E17" s="76">
        <v>0</v>
      </c>
      <c r="F17" s="76">
        <v>0</v>
      </c>
      <c r="G17" s="76">
        <v>0</v>
      </c>
      <c r="H17" s="76">
        <v>0</v>
      </c>
      <c r="I17" s="76">
        <v>0</v>
      </c>
      <c r="J17" s="76">
        <v>0</v>
      </c>
      <c r="K17" s="76">
        <v>0</v>
      </c>
      <c r="L17" s="76">
        <v>0</v>
      </c>
      <c r="M17" s="76">
        <v>0</v>
      </c>
      <c r="N17" s="76">
        <v>0</v>
      </c>
      <c r="O17" s="76">
        <v>0</v>
      </c>
      <c r="P17" s="76">
        <v>0</v>
      </c>
      <c r="Q17" s="76">
        <v>0</v>
      </c>
      <c r="R17" s="76">
        <v>0</v>
      </c>
      <c r="S17" s="76">
        <v>0</v>
      </c>
      <c r="T17" s="76">
        <v>0</v>
      </c>
      <c r="U17" s="76">
        <v>0</v>
      </c>
      <c r="V17" s="76">
        <v>0</v>
      </c>
      <c r="W17" s="76">
        <v>0</v>
      </c>
      <c r="X17" s="76">
        <v>0</v>
      </c>
      <c r="Y17" s="76">
        <v>0</v>
      </c>
      <c r="Z17" s="76">
        <v>0</v>
      </c>
      <c r="AA17" s="76">
        <v>0</v>
      </c>
      <c r="AB17" s="76">
        <v>0</v>
      </c>
      <c r="AC17" s="76">
        <v>0</v>
      </c>
      <c r="AD17" s="76">
        <v>0</v>
      </c>
      <c r="AE17" s="76">
        <v>0</v>
      </c>
      <c r="AF17" s="76">
        <v>0</v>
      </c>
      <c r="AG17" s="76">
        <v>0</v>
      </c>
      <c r="AH17" s="76">
        <v>0</v>
      </c>
      <c r="AI17" s="76">
        <v>0</v>
      </c>
      <c r="AJ17" s="76">
        <v>0</v>
      </c>
      <c r="AK17" s="76">
        <v>0</v>
      </c>
      <c r="AL17" s="76">
        <v>0</v>
      </c>
      <c r="AM17" s="76">
        <v>0</v>
      </c>
      <c r="AN17" s="76">
        <v>0</v>
      </c>
      <c r="AO17" s="76">
        <v>0</v>
      </c>
      <c r="AP17" s="76">
        <v>0</v>
      </c>
      <c r="AQ17" s="76">
        <v>0</v>
      </c>
      <c r="AR17" s="76">
        <v>0</v>
      </c>
      <c r="AS17" s="76">
        <v>0</v>
      </c>
      <c r="AT17" s="76">
        <v>0</v>
      </c>
      <c r="AU17" s="76">
        <v>0</v>
      </c>
      <c r="AV17" s="76">
        <v>0</v>
      </c>
      <c r="AW17" s="76">
        <v>0</v>
      </c>
      <c r="AX17" s="76">
        <v>0</v>
      </c>
      <c r="AY17" s="76">
        <v>0</v>
      </c>
      <c r="AZ17" s="76">
        <v>0</v>
      </c>
      <c r="BA17" s="76">
        <v>0</v>
      </c>
      <c r="BB17" s="76">
        <v>0</v>
      </c>
      <c r="BC17" s="76">
        <v>0</v>
      </c>
      <c r="BD17" s="76">
        <v>0</v>
      </c>
      <c r="BE17" s="76">
        <v>0</v>
      </c>
      <c r="BF17" s="76">
        <v>0</v>
      </c>
      <c r="BG17" s="76">
        <v>0</v>
      </c>
      <c r="BH17" s="76">
        <v>0</v>
      </c>
      <c r="BI17" s="76">
        <v>0</v>
      </c>
      <c r="BJ17" s="76">
        <v>0</v>
      </c>
      <c r="BK17" s="76">
        <v>0</v>
      </c>
      <c r="BL17" s="76">
        <v>0</v>
      </c>
      <c r="BM17" s="76">
        <v>0</v>
      </c>
      <c r="BN17" s="76">
        <v>0</v>
      </c>
      <c r="BO17" s="76">
        <v>0</v>
      </c>
      <c r="BP17" s="76">
        <v>0</v>
      </c>
      <c r="BQ17" s="76">
        <v>0</v>
      </c>
      <c r="BR17" s="76">
        <v>0</v>
      </c>
      <c r="BS17" s="76">
        <v>0</v>
      </c>
      <c r="BT17" s="76">
        <v>0</v>
      </c>
      <c r="BU17" s="76">
        <v>0</v>
      </c>
      <c r="BV17" s="76">
        <v>0</v>
      </c>
      <c r="BW17" s="76">
        <v>0</v>
      </c>
      <c r="BX17" s="76">
        <v>0</v>
      </c>
      <c r="BY17" s="76">
        <v>0</v>
      </c>
      <c r="BZ17" s="76">
        <v>0</v>
      </c>
      <c r="CA17" s="76">
        <v>0</v>
      </c>
      <c r="CB17" s="76">
        <v>0</v>
      </c>
      <c r="CC17" s="76">
        <v>0</v>
      </c>
      <c r="CD17" s="76">
        <v>0</v>
      </c>
      <c r="CE17" s="76">
        <v>0</v>
      </c>
      <c r="CF17" s="76">
        <v>0</v>
      </c>
      <c r="CG17" s="76">
        <v>0</v>
      </c>
      <c r="CH17" s="76">
        <v>0</v>
      </c>
      <c r="CI17" s="76">
        <v>0</v>
      </c>
      <c r="CJ17" s="76">
        <v>0</v>
      </c>
      <c r="CK17" s="76">
        <v>0</v>
      </c>
      <c r="CL17" s="76">
        <v>0</v>
      </c>
      <c r="CM17" s="76">
        <v>0</v>
      </c>
      <c r="CN17" s="76">
        <v>0</v>
      </c>
      <c r="CO17" s="76">
        <v>0</v>
      </c>
      <c r="CP17" s="76">
        <v>0</v>
      </c>
      <c r="CQ17" s="76">
        <v>0</v>
      </c>
      <c r="CR17" s="76">
        <v>0</v>
      </c>
      <c r="CS17" s="76">
        <v>0</v>
      </c>
      <c r="CT17" s="76">
        <v>0</v>
      </c>
      <c r="CU17" s="76">
        <v>0</v>
      </c>
      <c r="CV17" s="76">
        <v>0</v>
      </c>
      <c r="CW17" s="76">
        <v>0</v>
      </c>
      <c r="CX17" s="76">
        <v>0</v>
      </c>
    </row>
    <row r="18" spans="1:102" x14ac:dyDescent="0.2">
      <c r="A18" s="60" t="s">
        <v>182</v>
      </c>
      <c r="B18" s="5">
        <f t="array" ref="B18:CX18">'Inputs and Outputs'!B119:CX119</f>
        <v>0</v>
      </c>
      <c r="C18" s="76">
        <v>0</v>
      </c>
      <c r="D18" s="76">
        <v>0</v>
      </c>
      <c r="E18" s="76">
        <v>0</v>
      </c>
      <c r="F18" s="76">
        <v>0</v>
      </c>
      <c r="G18" s="76">
        <v>0</v>
      </c>
      <c r="H18" s="76">
        <v>0</v>
      </c>
      <c r="I18" s="76">
        <v>0</v>
      </c>
      <c r="J18" s="76">
        <v>0</v>
      </c>
      <c r="K18" s="76">
        <v>0</v>
      </c>
      <c r="L18" s="76">
        <v>0</v>
      </c>
      <c r="M18" s="76">
        <v>0</v>
      </c>
      <c r="N18" s="76">
        <v>0</v>
      </c>
      <c r="O18" s="76">
        <v>0</v>
      </c>
      <c r="P18" s="76">
        <v>0</v>
      </c>
      <c r="Q18" s="76">
        <v>0</v>
      </c>
      <c r="R18" s="76">
        <v>0</v>
      </c>
      <c r="S18" s="76">
        <v>0</v>
      </c>
      <c r="T18" s="76">
        <v>0</v>
      </c>
      <c r="U18" s="76">
        <v>0</v>
      </c>
      <c r="V18" s="76">
        <v>0</v>
      </c>
      <c r="W18" s="76">
        <v>0</v>
      </c>
      <c r="X18" s="76">
        <v>0</v>
      </c>
      <c r="Y18" s="76">
        <v>0</v>
      </c>
      <c r="Z18" s="76">
        <v>0</v>
      </c>
      <c r="AA18" s="76">
        <v>0</v>
      </c>
      <c r="AB18" s="76">
        <v>0</v>
      </c>
      <c r="AC18" s="76">
        <v>0</v>
      </c>
      <c r="AD18" s="76">
        <v>0</v>
      </c>
      <c r="AE18" s="76">
        <v>0</v>
      </c>
      <c r="AF18" s="76">
        <v>0</v>
      </c>
      <c r="AG18" s="76">
        <v>0</v>
      </c>
      <c r="AH18" s="76">
        <v>0</v>
      </c>
      <c r="AI18" s="76">
        <v>0</v>
      </c>
      <c r="AJ18" s="76">
        <v>0</v>
      </c>
      <c r="AK18" s="76">
        <v>0</v>
      </c>
      <c r="AL18" s="76">
        <v>0</v>
      </c>
      <c r="AM18" s="76">
        <v>0</v>
      </c>
      <c r="AN18" s="76">
        <v>0</v>
      </c>
      <c r="AO18" s="76">
        <v>0</v>
      </c>
      <c r="AP18" s="76">
        <v>0</v>
      </c>
      <c r="AQ18" s="76">
        <v>0</v>
      </c>
      <c r="AR18" s="76">
        <v>0</v>
      </c>
      <c r="AS18" s="76">
        <v>0</v>
      </c>
      <c r="AT18" s="76">
        <v>0</v>
      </c>
      <c r="AU18" s="76">
        <v>0</v>
      </c>
      <c r="AV18" s="76">
        <v>0</v>
      </c>
      <c r="AW18" s="76">
        <v>0</v>
      </c>
      <c r="AX18" s="76">
        <v>0</v>
      </c>
      <c r="AY18" s="76">
        <v>0</v>
      </c>
      <c r="AZ18" s="76">
        <v>0</v>
      </c>
      <c r="BA18" s="76">
        <v>0</v>
      </c>
      <c r="BB18" s="76">
        <v>0</v>
      </c>
      <c r="BC18" s="76">
        <v>0</v>
      </c>
      <c r="BD18" s="76">
        <v>0</v>
      </c>
      <c r="BE18" s="76">
        <v>0</v>
      </c>
      <c r="BF18" s="76">
        <v>0</v>
      </c>
      <c r="BG18" s="76">
        <v>0</v>
      </c>
      <c r="BH18" s="76">
        <v>0</v>
      </c>
      <c r="BI18" s="76">
        <v>0</v>
      </c>
      <c r="BJ18" s="76">
        <v>0</v>
      </c>
      <c r="BK18" s="76">
        <v>0</v>
      </c>
      <c r="BL18" s="76">
        <v>0</v>
      </c>
      <c r="BM18" s="76">
        <v>0</v>
      </c>
      <c r="BN18" s="76">
        <v>0</v>
      </c>
      <c r="BO18" s="76">
        <v>0</v>
      </c>
      <c r="BP18" s="76">
        <v>0</v>
      </c>
      <c r="BQ18" s="76">
        <v>0</v>
      </c>
      <c r="BR18" s="76">
        <v>0</v>
      </c>
      <c r="BS18" s="76">
        <v>0</v>
      </c>
      <c r="BT18" s="76">
        <v>0</v>
      </c>
      <c r="BU18" s="76">
        <v>0</v>
      </c>
      <c r="BV18" s="76">
        <v>0</v>
      </c>
      <c r="BW18" s="76">
        <v>0</v>
      </c>
      <c r="BX18" s="76">
        <v>0</v>
      </c>
      <c r="BY18" s="76">
        <v>0</v>
      </c>
      <c r="BZ18" s="76">
        <v>0</v>
      </c>
      <c r="CA18" s="76">
        <v>0</v>
      </c>
      <c r="CB18" s="76">
        <v>0</v>
      </c>
      <c r="CC18" s="76">
        <v>0</v>
      </c>
      <c r="CD18" s="76">
        <v>0</v>
      </c>
      <c r="CE18" s="76">
        <v>0</v>
      </c>
      <c r="CF18" s="76">
        <v>0</v>
      </c>
      <c r="CG18" s="76">
        <v>0</v>
      </c>
      <c r="CH18" s="76">
        <v>0</v>
      </c>
      <c r="CI18" s="76">
        <v>0</v>
      </c>
      <c r="CJ18" s="76">
        <v>0</v>
      </c>
      <c r="CK18" s="76">
        <v>0</v>
      </c>
      <c r="CL18" s="76">
        <v>0</v>
      </c>
      <c r="CM18" s="76">
        <v>0</v>
      </c>
      <c r="CN18" s="76">
        <v>0</v>
      </c>
      <c r="CO18" s="76">
        <v>0</v>
      </c>
      <c r="CP18" s="76">
        <v>0</v>
      </c>
      <c r="CQ18" s="76">
        <v>0</v>
      </c>
      <c r="CR18" s="76">
        <v>0</v>
      </c>
      <c r="CS18" s="76">
        <v>0</v>
      </c>
      <c r="CT18" s="76">
        <v>0</v>
      </c>
      <c r="CU18" s="76">
        <v>0</v>
      </c>
      <c r="CV18" s="76">
        <v>0</v>
      </c>
      <c r="CW18" s="76">
        <v>0</v>
      </c>
      <c r="CX18" s="76">
        <v>0</v>
      </c>
    </row>
    <row r="19" spans="1:102" x14ac:dyDescent="0.2">
      <c r="A19" s="55" t="s">
        <v>57</v>
      </c>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row>
    <row r="20" spans="1:102" x14ac:dyDescent="0.2">
      <c r="A20" s="60" t="s">
        <v>131</v>
      </c>
      <c r="B20" s="5"/>
      <c r="C20" s="76">
        <f t="shared" ref="C20:AH20" si="12">IF(ISNUMBER(outYear),om_fuel_cost*system_heat_rate*(annual_fuel_usage/1000)*(1+inflation_rate/100+om_fuel_cost_escal/100)^B2,"")</f>
        <v>0</v>
      </c>
      <c r="D20" s="76">
        <f t="shared" si="12"/>
        <v>0</v>
      </c>
      <c r="E20" s="76">
        <f t="shared" si="12"/>
        <v>0</v>
      </c>
      <c r="F20" s="76">
        <f t="shared" si="12"/>
        <v>0</v>
      </c>
      <c r="G20" s="76">
        <f t="shared" si="12"/>
        <v>0</v>
      </c>
      <c r="H20" s="76">
        <f t="shared" si="12"/>
        <v>0</v>
      </c>
      <c r="I20" s="76">
        <f t="shared" si="12"/>
        <v>0</v>
      </c>
      <c r="J20" s="76">
        <f t="shared" si="12"/>
        <v>0</v>
      </c>
      <c r="K20" s="76">
        <f t="shared" si="12"/>
        <v>0</v>
      </c>
      <c r="L20" s="76">
        <f t="shared" si="12"/>
        <v>0</v>
      </c>
      <c r="M20" s="76">
        <f t="shared" si="12"/>
        <v>0</v>
      </c>
      <c r="N20" s="76">
        <f t="shared" si="12"/>
        <v>0</v>
      </c>
      <c r="O20" s="76">
        <f t="shared" si="12"/>
        <v>0</v>
      </c>
      <c r="P20" s="76">
        <f t="shared" si="12"/>
        <v>0</v>
      </c>
      <c r="Q20" s="76">
        <f t="shared" si="12"/>
        <v>0</v>
      </c>
      <c r="R20" s="76">
        <f t="shared" si="12"/>
        <v>0</v>
      </c>
      <c r="S20" s="76">
        <f t="shared" si="12"/>
        <v>0</v>
      </c>
      <c r="T20" s="76">
        <f t="shared" si="12"/>
        <v>0</v>
      </c>
      <c r="U20" s="76">
        <f t="shared" si="12"/>
        <v>0</v>
      </c>
      <c r="V20" s="76">
        <f t="shared" si="12"/>
        <v>0</v>
      </c>
      <c r="W20" s="76">
        <f t="shared" si="12"/>
        <v>0</v>
      </c>
      <c r="X20" s="76">
        <f t="shared" si="12"/>
        <v>0</v>
      </c>
      <c r="Y20" s="76">
        <f t="shared" si="12"/>
        <v>0</v>
      </c>
      <c r="Z20" s="76">
        <f t="shared" si="12"/>
        <v>0</v>
      </c>
      <c r="AA20" s="76">
        <f t="shared" si="12"/>
        <v>0</v>
      </c>
      <c r="AB20" s="76" t="str">
        <f t="shared" si="12"/>
        <v/>
      </c>
      <c r="AC20" s="76" t="str">
        <f t="shared" si="12"/>
        <v/>
      </c>
      <c r="AD20" s="76" t="str">
        <f t="shared" si="12"/>
        <v/>
      </c>
      <c r="AE20" s="76" t="str">
        <f t="shared" si="12"/>
        <v/>
      </c>
      <c r="AF20" s="76" t="str">
        <f t="shared" si="12"/>
        <v/>
      </c>
      <c r="AG20" s="76" t="str">
        <f t="shared" si="12"/>
        <v/>
      </c>
      <c r="AH20" s="76" t="str">
        <f t="shared" si="12"/>
        <v/>
      </c>
      <c r="AI20" s="76" t="str">
        <f t="shared" ref="AI20:BN20" si="13">IF(ISNUMBER(outYear),om_fuel_cost*system_heat_rate*(annual_fuel_usage/1000)*(1+inflation_rate/100+om_fuel_cost_escal/100)^AH2,"")</f>
        <v/>
      </c>
      <c r="AJ20" s="76" t="str">
        <f t="shared" si="13"/>
        <v/>
      </c>
      <c r="AK20" s="76" t="str">
        <f t="shared" si="13"/>
        <v/>
      </c>
      <c r="AL20" s="76" t="str">
        <f t="shared" si="13"/>
        <v/>
      </c>
      <c r="AM20" s="76" t="str">
        <f t="shared" si="13"/>
        <v/>
      </c>
      <c r="AN20" s="76" t="str">
        <f t="shared" si="13"/>
        <v/>
      </c>
      <c r="AO20" s="76" t="str">
        <f t="shared" si="13"/>
        <v/>
      </c>
      <c r="AP20" s="76" t="str">
        <f t="shared" si="13"/>
        <v/>
      </c>
      <c r="AQ20" s="76" t="str">
        <f t="shared" si="13"/>
        <v/>
      </c>
      <c r="AR20" s="76" t="str">
        <f t="shared" si="13"/>
        <v/>
      </c>
      <c r="AS20" s="76" t="str">
        <f t="shared" si="13"/>
        <v/>
      </c>
      <c r="AT20" s="76" t="str">
        <f t="shared" si="13"/>
        <v/>
      </c>
      <c r="AU20" s="76" t="str">
        <f t="shared" si="13"/>
        <v/>
      </c>
      <c r="AV20" s="76" t="str">
        <f t="shared" si="13"/>
        <v/>
      </c>
      <c r="AW20" s="76" t="str">
        <f t="shared" si="13"/>
        <v/>
      </c>
      <c r="AX20" s="76" t="str">
        <f t="shared" si="13"/>
        <v/>
      </c>
      <c r="AY20" s="76" t="str">
        <f t="shared" si="13"/>
        <v/>
      </c>
      <c r="AZ20" s="76" t="str">
        <f t="shared" si="13"/>
        <v/>
      </c>
      <c r="BA20" s="76" t="str">
        <f t="shared" si="13"/>
        <v/>
      </c>
      <c r="BB20" s="76" t="str">
        <f t="shared" si="13"/>
        <v/>
      </c>
      <c r="BC20" s="76" t="str">
        <f t="shared" si="13"/>
        <v/>
      </c>
      <c r="BD20" s="76" t="str">
        <f t="shared" si="13"/>
        <v/>
      </c>
      <c r="BE20" s="76" t="str">
        <f t="shared" si="13"/>
        <v/>
      </c>
      <c r="BF20" s="76" t="str">
        <f t="shared" si="13"/>
        <v/>
      </c>
      <c r="BG20" s="76" t="str">
        <f t="shared" si="13"/>
        <v/>
      </c>
      <c r="BH20" s="76" t="str">
        <f t="shared" si="13"/>
        <v/>
      </c>
      <c r="BI20" s="76" t="str">
        <f t="shared" si="13"/>
        <v/>
      </c>
      <c r="BJ20" s="76" t="str">
        <f t="shared" si="13"/>
        <v/>
      </c>
      <c r="BK20" s="76" t="str">
        <f t="shared" si="13"/>
        <v/>
      </c>
      <c r="BL20" s="76" t="str">
        <f t="shared" si="13"/>
        <v/>
      </c>
      <c r="BM20" s="76" t="str">
        <f t="shared" si="13"/>
        <v/>
      </c>
      <c r="BN20" s="76" t="str">
        <f t="shared" si="13"/>
        <v/>
      </c>
      <c r="BO20" s="76" t="str">
        <f t="shared" ref="BO20:CX20" si="14">IF(ISNUMBER(outYear),om_fuel_cost*system_heat_rate*(annual_fuel_usage/1000)*(1+inflation_rate/100+om_fuel_cost_escal/100)^BN2,"")</f>
        <v/>
      </c>
      <c r="BP20" s="76" t="str">
        <f t="shared" si="14"/>
        <v/>
      </c>
      <c r="BQ20" s="76" t="str">
        <f t="shared" si="14"/>
        <v/>
      </c>
      <c r="BR20" s="76" t="str">
        <f t="shared" si="14"/>
        <v/>
      </c>
      <c r="BS20" s="76" t="str">
        <f t="shared" si="14"/>
        <v/>
      </c>
      <c r="BT20" s="76" t="str">
        <f t="shared" si="14"/>
        <v/>
      </c>
      <c r="BU20" s="76" t="str">
        <f t="shared" si="14"/>
        <v/>
      </c>
      <c r="BV20" s="76" t="str">
        <f t="shared" si="14"/>
        <v/>
      </c>
      <c r="BW20" s="76" t="str">
        <f t="shared" si="14"/>
        <v/>
      </c>
      <c r="BX20" s="76" t="str">
        <f t="shared" si="14"/>
        <v/>
      </c>
      <c r="BY20" s="76" t="str">
        <f t="shared" si="14"/>
        <v/>
      </c>
      <c r="BZ20" s="76" t="str">
        <f t="shared" si="14"/>
        <v/>
      </c>
      <c r="CA20" s="76" t="str">
        <f t="shared" si="14"/>
        <v/>
      </c>
      <c r="CB20" s="76" t="str">
        <f t="shared" si="14"/>
        <v/>
      </c>
      <c r="CC20" s="76" t="str">
        <f t="shared" si="14"/>
        <v/>
      </c>
      <c r="CD20" s="76" t="str">
        <f t="shared" si="14"/>
        <v/>
      </c>
      <c r="CE20" s="76" t="str">
        <f t="shared" si="14"/>
        <v/>
      </c>
      <c r="CF20" s="76" t="str">
        <f t="shared" si="14"/>
        <v/>
      </c>
      <c r="CG20" s="76" t="str">
        <f t="shared" si="14"/>
        <v/>
      </c>
      <c r="CH20" s="76" t="str">
        <f t="shared" si="14"/>
        <v/>
      </c>
      <c r="CI20" s="76" t="str">
        <f t="shared" si="14"/>
        <v/>
      </c>
      <c r="CJ20" s="76" t="str">
        <f t="shared" si="14"/>
        <v/>
      </c>
      <c r="CK20" s="76" t="str">
        <f t="shared" si="14"/>
        <v/>
      </c>
      <c r="CL20" s="76" t="str">
        <f t="shared" si="14"/>
        <v/>
      </c>
      <c r="CM20" s="76" t="str">
        <f t="shared" si="14"/>
        <v/>
      </c>
      <c r="CN20" s="76" t="str">
        <f t="shared" si="14"/>
        <v/>
      </c>
      <c r="CO20" s="76" t="str">
        <f t="shared" si="14"/>
        <v/>
      </c>
      <c r="CP20" s="76" t="str">
        <f t="shared" si="14"/>
        <v/>
      </c>
      <c r="CQ20" s="76" t="str">
        <f t="shared" si="14"/>
        <v/>
      </c>
      <c r="CR20" s="76" t="str">
        <f t="shared" si="14"/>
        <v/>
      </c>
      <c r="CS20" s="76" t="str">
        <f t="shared" si="14"/>
        <v/>
      </c>
      <c r="CT20" s="76" t="str">
        <f t="shared" si="14"/>
        <v/>
      </c>
      <c r="CU20" s="76" t="str">
        <f t="shared" si="14"/>
        <v/>
      </c>
      <c r="CV20" s="76" t="str">
        <f t="shared" si="14"/>
        <v/>
      </c>
      <c r="CW20" s="76" t="str">
        <f t="shared" si="14"/>
        <v/>
      </c>
      <c r="CX20" s="76" t="str">
        <f t="shared" si="14"/>
        <v/>
      </c>
    </row>
    <row r="21" spans="1:102" x14ac:dyDescent="0.2">
      <c r="A21" s="61" t="s">
        <v>56</v>
      </c>
      <c r="B21" s="5"/>
      <c r="C21" s="76">
        <v>0</v>
      </c>
      <c r="D21" s="76">
        <v>0</v>
      </c>
      <c r="E21" s="76">
        <v>0</v>
      </c>
      <c r="F21" s="76">
        <v>0</v>
      </c>
      <c r="G21" s="76">
        <v>0</v>
      </c>
      <c r="H21" s="76">
        <v>0</v>
      </c>
      <c r="I21" s="76">
        <v>0</v>
      </c>
      <c r="J21" s="76">
        <v>0</v>
      </c>
      <c r="K21" s="76">
        <v>0</v>
      </c>
      <c r="L21" s="76">
        <v>0</v>
      </c>
      <c r="M21" s="76">
        <v>0</v>
      </c>
      <c r="N21" s="76">
        <v>0</v>
      </c>
      <c r="O21" s="76">
        <v>0</v>
      </c>
      <c r="P21" s="76">
        <v>0</v>
      </c>
      <c r="Q21" s="76">
        <v>0</v>
      </c>
      <c r="R21" s="76">
        <v>0</v>
      </c>
      <c r="S21" s="76">
        <v>0</v>
      </c>
      <c r="T21" s="76">
        <v>0</v>
      </c>
      <c r="U21" s="76">
        <v>0</v>
      </c>
      <c r="V21" s="76">
        <v>0</v>
      </c>
      <c r="W21" s="76">
        <v>0</v>
      </c>
      <c r="X21" s="76">
        <v>0</v>
      </c>
      <c r="Y21" s="76">
        <v>0</v>
      </c>
      <c r="Z21" s="76">
        <v>0</v>
      </c>
      <c r="AA21" s="76">
        <v>0</v>
      </c>
      <c r="AB21" s="76">
        <v>0</v>
      </c>
      <c r="AC21" s="76">
        <v>0</v>
      </c>
      <c r="AD21" s="76">
        <v>0</v>
      </c>
      <c r="AE21" s="76">
        <v>0</v>
      </c>
      <c r="AF21" s="76">
        <v>0</v>
      </c>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row>
    <row r="22" spans="1:102" x14ac:dyDescent="0.2">
      <c r="A22" s="60" t="s">
        <v>130</v>
      </c>
      <c r="B22" s="5"/>
      <c r="C22" s="76">
        <f t="shared" ref="C22:AH22" si="15">IF(ISNUMBER(outYear),om_opt_fuel_1_cost*om_opt_fuel_1_usage*(1+inflation_rate/100+om_opt_fuel_1_cost_escal/100)^B2,"")</f>
        <v>0</v>
      </c>
      <c r="D22" s="76">
        <f t="shared" si="15"/>
        <v>0</v>
      </c>
      <c r="E22" s="76">
        <f t="shared" si="15"/>
        <v>0</v>
      </c>
      <c r="F22" s="76">
        <f t="shared" si="15"/>
        <v>0</v>
      </c>
      <c r="G22" s="76">
        <f t="shared" si="15"/>
        <v>0</v>
      </c>
      <c r="H22" s="76">
        <f t="shared" si="15"/>
        <v>0</v>
      </c>
      <c r="I22" s="76">
        <f t="shared" si="15"/>
        <v>0</v>
      </c>
      <c r="J22" s="76">
        <f t="shared" si="15"/>
        <v>0</v>
      </c>
      <c r="K22" s="76">
        <f t="shared" si="15"/>
        <v>0</v>
      </c>
      <c r="L22" s="76">
        <f t="shared" si="15"/>
        <v>0</v>
      </c>
      <c r="M22" s="76">
        <f t="shared" si="15"/>
        <v>0</v>
      </c>
      <c r="N22" s="76">
        <f t="shared" si="15"/>
        <v>0</v>
      </c>
      <c r="O22" s="76">
        <f t="shared" si="15"/>
        <v>0</v>
      </c>
      <c r="P22" s="76">
        <f t="shared" si="15"/>
        <v>0</v>
      </c>
      <c r="Q22" s="76">
        <f t="shared" si="15"/>
        <v>0</v>
      </c>
      <c r="R22" s="76">
        <f t="shared" si="15"/>
        <v>0</v>
      </c>
      <c r="S22" s="76">
        <f t="shared" si="15"/>
        <v>0</v>
      </c>
      <c r="T22" s="76">
        <f t="shared" si="15"/>
        <v>0</v>
      </c>
      <c r="U22" s="76">
        <f t="shared" si="15"/>
        <v>0</v>
      </c>
      <c r="V22" s="76">
        <f t="shared" si="15"/>
        <v>0</v>
      </c>
      <c r="W22" s="76">
        <f t="shared" si="15"/>
        <v>0</v>
      </c>
      <c r="X22" s="76">
        <f t="shared" si="15"/>
        <v>0</v>
      </c>
      <c r="Y22" s="76">
        <f t="shared" si="15"/>
        <v>0</v>
      </c>
      <c r="Z22" s="76">
        <f t="shared" si="15"/>
        <v>0</v>
      </c>
      <c r="AA22" s="76">
        <f t="shared" si="15"/>
        <v>0</v>
      </c>
      <c r="AB22" s="76" t="str">
        <f t="shared" si="15"/>
        <v/>
      </c>
      <c r="AC22" s="76" t="str">
        <f t="shared" si="15"/>
        <v/>
      </c>
      <c r="AD22" s="76" t="str">
        <f t="shared" si="15"/>
        <v/>
      </c>
      <c r="AE22" s="76" t="str">
        <f t="shared" si="15"/>
        <v/>
      </c>
      <c r="AF22" s="76" t="str">
        <f t="shared" si="15"/>
        <v/>
      </c>
      <c r="AG22" s="76" t="str">
        <f t="shared" si="15"/>
        <v/>
      </c>
      <c r="AH22" s="76" t="str">
        <f t="shared" si="15"/>
        <v/>
      </c>
      <c r="AI22" s="76" t="str">
        <f t="shared" ref="AI22:BN22" si="16">IF(ISNUMBER(outYear),om_opt_fuel_1_cost*om_opt_fuel_1_usage*(1+inflation_rate/100+om_opt_fuel_1_cost_escal/100)^AH2,"")</f>
        <v/>
      </c>
      <c r="AJ22" s="76" t="str">
        <f t="shared" si="16"/>
        <v/>
      </c>
      <c r="AK22" s="76" t="str">
        <f t="shared" si="16"/>
        <v/>
      </c>
      <c r="AL22" s="76" t="str">
        <f t="shared" si="16"/>
        <v/>
      </c>
      <c r="AM22" s="76" t="str">
        <f t="shared" si="16"/>
        <v/>
      </c>
      <c r="AN22" s="76" t="str">
        <f t="shared" si="16"/>
        <v/>
      </c>
      <c r="AO22" s="76" t="str">
        <f t="shared" si="16"/>
        <v/>
      </c>
      <c r="AP22" s="76" t="str">
        <f t="shared" si="16"/>
        <v/>
      </c>
      <c r="AQ22" s="76" t="str">
        <f t="shared" si="16"/>
        <v/>
      </c>
      <c r="AR22" s="76" t="str">
        <f t="shared" si="16"/>
        <v/>
      </c>
      <c r="AS22" s="76" t="str">
        <f t="shared" si="16"/>
        <v/>
      </c>
      <c r="AT22" s="76" t="str">
        <f t="shared" si="16"/>
        <v/>
      </c>
      <c r="AU22" s="76" t="str">
        <f t="shared" si="16"/>
        <v/>
      </c>
      <c r="AV22" s="76" t="str">
        <f t="shared" si="16"/>
        <v/>
      </c>
      <c r="AW22" s="76" t="str">
        <f t="shared" si="16"/>
        <v/>
      </c>
      <c r="AX22" s="76" t="str">
        <f t="shared" si="16"/>
        <v/>
      </c>
      <c r="AY22" s="76" t="str">
        <f t="shared" si="16"/>
        <v/>
      </c>
      <c r="AZ22" s="76" t="str">
        <f t="shared" si="16"/>
        <v/>
      </c>
      <c r="BA22" s="76" t="str">
        <f t="shared" si="16"/>
        <v/>
      </c>
      <c r="BB22" s="76" t="str">
        <f t="shared" si="16"/>
        <v/>
      </c>
      <c r="BC22" s="76" t="str">
        <f t="shared" si="16"/>
        <v/>
      </c>
      <c r="BD22" s="76" t="str">
        <f t="shared" si="16"/>
        <v/>
      </c>
      <c r="BE22" s="76" t="str">
        <f t="shared" si="16"/>
        <v/>
      </c>
      <c r="BF22" s="76" t="str">
        <f t="shared" si="16"/>
        <v/>
      </c>
      <c r="BG22" s="76" t="str">
        <f t="shared" si="16"/>
        <v/>
      </c>
      <c r="BH22" s="76" t="str">
        <f t="shared" si="16"/>
        <v/>
      </c>
      <c r="BI22" s="76" t="str">
        <f t="shared" si="16"/>
        <v/>
      </c>
      <c r="BJ22" s="76" t="str">
        <f t="shared" si="16"/>
        <v/>
      </c>
      <c r="BK22" s="76" t="str">
        <f t="shared" si="16"/>
        <v/>
      </c>
      <c r="BL22" s="76" t="str">
        <f t="shared" si="16"/>
        <v/>
      </c>
      <c r="BM22" s="76" t="str">
        <f t="shared" si="16"/>
        <v/>
      </c>
      <c r="BN22" s="76" t="str">
        <f t="shared" si="16"/>
        <v/>
      </c>
      <c r="BO22" s="76" t="str">
        <f t="shared" ref="BO22:CX22" si="17">IF(ISNUMBER(outYear),om_opt_fuel_1_cost*om_opt_fuel_1_usage*(1+inflation_rate/100+om_opt_fuel_1_cost_escal/100)^BN2,"")</f>
        <v/>
      </c>
      <c r="BP22" s="76" t="str">
        <f t="shared" si="17"/>
        <v/>
      </c>
      <c r="BQ22" s="76" t="str">
        <f t="shared" si="17"/>
        <v/>
      </c>
      <c r="BR22" s="76" t="str">
        <f t="shared" si="17"/>
        <v/>
      </c>
      <c r="BS22" s="76" t="str">
        <f t="shared" si="17"/>
        <v/>
      </c>
      <c r="BT22" s="76" t="str">
        <f t="shared" si="17"/>
        <v/>
      </c>
      <c r="BU22" s="76" t="str">
        <f t="shared" si="17"/>
        <v/>
      </c>
      <c r="BV22" s="76" t="str">
        <f t="shared" si="17"/>
        <v/>
      </c>
      <c r="BW22" s="76" t="str">
        <f t="shared" si="17"/>
        <v/>
      </c>
      <c r="BX22" s="76" t="str">
        <f t="shared" si="17"/>
        <v/>
      </c>
      <c r="BY22" s="76" t="str">
        <f t="shared" si="17"/>
        <v/>
      </c>
      <c r="BZ22" s="76" t="str">
        <f t="shared" si="17"/>
        <v/>
      </c>
      <c r="CA22" s="76" t="str">
        <f t="shared" si="17"/>
        <v/>
      </c>
      <c r="CB22" s="76" t="str">
        <f t="shared" si="17"/>
        <v/>
      </c>
      <c r="CC22" s="76" t="str">
        <f t="shared" si="17"/>
        <v/>
      </c>
      <c r="CD22" s="76" t="str">
        <f t="shared" si="17"/>
        <v/>
      </c>
      <c r="CE22" s="76" t="str">
        <f t="shared" si="17"/>
        <v/>
      </c>
      <c r="CF22" s="76" t="str">
        <f t="shared" si="17"/>
        <v/>
      </c>
      <c r="CG22" s="76" t="str">
        <f t="shared" si="17"/>
        <v/>
      </c>
      <c r="CH22" s="76" t="str">
        <f t="shared" si="17"/>
        <v/>
      </c>
      <c r="CI22" s="76" t="str">
        <f t="shared" si="17"/>
        <v/>
      </c>
      <c r="CJ22" s="76" t="str">
        <f t="shared" si="17"/>
        <v/>
      </c>
      <c r="CK22" s="76" t="str">
        <f t="shared" si="17"/>
        <v/>
      </c>
      <c r="CL22" s="76" t="str">
        <f t="shared" si="17"/>
        <v/>
      </c>
      <c r="CM22" s="76" t="str">
        <f t="shared" si="17"/>
        <v/>
      </c>
      <c r="CN22" s="76" t="str">
        <f t="shared" si="17"/>
        <v/>
      </c>
      <c r="CO22" s="76" t="str">
        <f t="shared" si="17"/>
        <v/>
      </c>
      <c r="CP22" s="76" t="str">
        <f t="shared" si="17"/>
        <v/>
      </c>
      <c r="CQ22" s="76" t="str">
        <f t="shared" si="17"/>
        <v/>
      </c>
      <c r="CR22" s="76" t="str">
        <f t="shared" si="17"/>
        <v/>
      </c>
      <c r="CS22" s="76" t="str">
        <f t="shared" si="17"/>
        <v/>
      </c>
      <c r="CT22" s="76" t="str">
        <f t="shared" si="17"/>
        <v/>
      </c>
      <c r="CU22" s="76" t="str">
        <f t="shared" si="17"/>
        <v/>
      </c>
      <c r="CV22" s="76" t="str">
        <f t="shared" si="17"/>
        <v/>
      </c>
      <c r="CW22" s="76" t="str">
        <f t="shared" si="17"/>
        <v/>
      </c>
      <c r="CX22" s="76" t="str">
        <f t="shared" si="17"/>
        <v/>
      </c>
    </row>
    <row r="23" spans="1:102" x14ac:dyDescent="0.2">
      <c r="A23" s="60" t="s">
        <v>129</v>
      </c>
      <c r="B23" s="5"/>
      <c r="C23" s="76">
        <f t="shared" ref="C23:AH23" si="18">IF(ISNUMBER(outYear),om_opt_fuel_2_cost*om_opt_fuel_2_usage*(1+inflation_rate/100+om_opt_fuel_2_cost_escal/100)^B2,"")</f>
        <v>0</v>
      </c>
      <c r="D23" s="76">
        <f t="shared" si="18"/>
        <v>0</v>
      </c>
      <c r="E23" s="76">
        <f t="shared" si="18"/>
        <v>0</v>
      </c>
      <c r="F23" s="76">
        <f t="shared" si="18"/>
        <v>0</v>
      </c>
      <c r="G23" s="76">
        <f t="shared" si="18"/>
        <v>0</v>
      </c>
      <c r="H23" s="76">
        <f t="shared" si="18"/>
        <v>0</v>
      </c>
      <c r="I23" s="76">
        <f t="shared" si="18"/>
        <v>0</v>
      </c>
      <c r="J23" s="76">
        <f t="shared" si="18"/>
        <v>0</v>
      </c>
      <c r="K23" s="76">
        <f t="shared" si="18"/>
        <v>0</v>
      </c>
      <c r="L23" s="76">
        <f t="shared" si="18"/>
        <v>0</v>
      </c>
      <c r="M23" s="76">
        <f t="shared" si="18"/>
        <v>0</v>
      </c>
      <c r="N23" s="76">
        <f t="shared" si="18"/>
        <v>0</v>
      </c>
      <c r="O23" s="76">
        <f t="shared" si="18"/>
        <v>0</v>
      </c>
      <c r="P23" s="76">
        <f t="shared" si="18"/>
        <v>0</v>
      </c>
      <c r="Q23" s="76">
        <f t="shared" si="18"/>
        <v>0</v>
      </c>
      <c r="R23" s="76">
        <f t="shared" si="18"/>
        <v>0</v>
      </c>
      <c r="S23" s="76">
        <f t="shared" si="18"/>
        <v>0</v>
      </c>
      <c r="T23" s="76">
        <f t="shared" si="18"/>
        <v>0</v>
      </c>
      <c r="U23" s="76">
        <f t="shared" si="18"/>
        <v>0</v>
      </c>
      <c r="V23" s="76">
        <f t="shared" si="18"/>
        <v>0</v>
      </c>
      <c r="W23" s="76">
        <f t="shared" si="18"/>
        <v>0</v>
      </c>
      <c r="X23" s="76">
        <f t="shared" si="18"/>
        <v>0</v>
      </c>
      <c r="Y23" s="76">
        <f t="shared" si="18"/>
        <v>0</v>
      </c>
      <c r="Z23" s="76">
        <f t="shared" si="18"/>
        <v>0</v>
      </c>
      <c r="AA23" s="76">
        <f t="shared" si="18"/>
        <v>0</v>
      </c>
      <c r="AB23" s="76" t="str">
        <f t="shared" si="18"/>
        <v/>
      </c>
      <c r="AC23" s="76" t="str">
        <f t="shared" si="18"/>
        <v/>
      </c>
      <c r="AD23" s="76" t="str">
        <f t="shared" si="18"/>
        <v/>
      </c>
      <c r="AE23" s="76" t="str">
        <f t="shared" si="18"/>
        <v/>
      </c>
      <c r="AF23" s="76" t="str">
        <f t="shared" si="18"/>
        <v/>
      </c>
      <c r="AG23" s="76" t="str">
        <f t="shared" si="18"/>
        <v/>
      </c>
      <c r="AH23" s="76" t="str">
        <f t="shared" si="18"/>
        <v/>
      </c>
      <c r="AI23" s="76" t="str">
        <f t="shared" ref="AI23:BN23" si="19">IF(ISNUMBER(outYear),om_opt_fuel_2_cost*om_opt_fuel_2_usage*(1+inflation_rate/100+om_opt_fuel_2_cost_escal/100)^AH2,"")</f>
        <v/>
      </c>
      <c r="AJ23" s="76" t="str">
        <f t="shared" si="19"/>
        <v/>
      </c>
      <c r="AK23" s="76" t="str">
        <f t="shared" si="19"/>
        <v/>
      </c>
      <c r="AL23" s="76" t="str">
        <f t="shared" si="19"/>
        <v/>
      </c>
      <c r="AM23" s="76" t="str">
        <f t="shared" si="19"/>
        <v/>
      </c>
      <c r="AN23" s="76" t="str">
        <f t="shared" si="19"/>
        <v/>
      </c>
      <c r="AO23" s="76" t="str">
        <f t="shared" si="19"/>
        <v/>
      </c>
      <c r="AP23" s="76" t="str">
        <f t="shared" si="19"/>
        <v/>
      </c>
      <c r="AQ23" s="76" t="str">
        <f t="shared" si="19"/>
        <v/>
      </c>
      <c r="AR23" s="76" t="str">
        <f t="shared" si="19"/>
        <v/>
      </c>
      <c r="AS23" s="76" t="str">
        <f t="shared" si="19"/>
        <v/>
      </c>
      <c r="AT23" s="76" t="str">
        <f t="shared" si="19"/>
        <v/>
      </c>
      <c r="AU23" s="76" t="str">
        <f t="shared" si="19"/>
        <v/>
      </c>
      <c r="AV23" s="76" t="str">
        <f t="shared" si="19"/>
        <v/>
      </c>
      <c r="AW23" s="76" t="str">
        <f t="shared" si="19"/>
        <v/>
      </c>
      <c r="AX23" s="76" t="str">
        <f t="shared" si="19"/>
        <v/>
      </c>
      <c r="AY23" s="76" t="str">
        <f t="shared" si="19"/>
        <v/>
      </c>
      <c r="AZ23" s="76" t="str">
        <f t="shared" si="19"/>
        <v/>
      </c>
      <c r="BA23" s="76" t="str">
        <f t="shared" si="19"/>
        <v/>
      </c>
      <c r="BB23" s="76" t="str">
        <f t="shared" si="19"/>
        <v/>
      </c>
      <c r="BC23" s="76" t="str">
        <f t="shared" si="19"/>
        <v/>
      </c>
      <c r="BD23" s="76" t="str">
        <f t="shared" si="19"/>
        <v/>
      </c>
      <c r="BE23" s="76" t="str">
        <f t="shared" si="19"/>
        <v/>
      </c>
      <c r="BF23" s="76" t="str">
        <f t="shared" si="19"/>
        <v/>
      </c>
      <c r="BG23" s="76" t="str">
        <f t="shared" si="19"/>
        <v/>
      </c>
      <c r="BH23" s="76" t="str">
        <f t="shared" si="19"/>
        <v/>
      </c>
      <c r="BI23" s="76" t="str">
        <f t="shared" si="19"/>
        <v/>
      </c>
      <c r="BJ23" s="76" t="str">
        <f t="shared" si="19"/>
        <v/>
      </c>
      <c r="BK23" s="76" t="str">
        <f t="shared" si="19"/>
        <v/>
      </c>
      <c r="BL23" s="76" t="str">
        <f t="shared" si="19"/>
        <v/>
      </c>
      <c r="BM23" s="76" t="str">
        <f t="shared" si="19"/>
        <v/>
      </c>
      <c r="BN23" s="76" t="str">
        <f t="shared" si="19"/>
        <v/>
      </c>
      <c r="BO23" s="76" t="str">
        <f t="shared" ref="BO23:CX23" si="20">IF(ISNUMBER(outYear),om_opt_fuel_2_cost*om_opt_fuel_2_usage*(1+inflation_rate/100+om_opt_fuel_2_cost_escal/100)^BN2,"")</f>
        <v/>
      </c>
      <c r="BP23" s="76" t="str">
        <f t="shared" si="20"/>
        <v/>
      </c>
      <c r="BQ23" s="76" t="str">
        <f t="shared" si="20"/>
        <v/>
      </c>
      <c r="BR23" s="76" t="str">
        <f t="shared" si="20"/>
        <v/>
      </c>
      <c r="BS23" s="76" t="str">
        <f t="shared" si="20"/>
        <v/>
      </c>
      <c r="BT23" s="76" t="str">
        <f t="shared" si="20"/>
        <v/>
      </c>
      <c r="BU23" s="76" t="str">
        <f t="shared" si="20"/>
        <v/>
      </c>
      <c r="BV23" s="76" t="str">
        <f t="shared" si="20"/>
        <v/>
      </c>
      <c r="BW23" s="76" t="str">
        <f t="shared" si="20"/>
        <v/>
      </c>
      <c r="BX23" s="76" t="str">
        <f t="shared" si="20"/>
        <v/>
      </c>
      <c r="BY23" s="76" t="str">
        <f t="shared" si="20"/>
        <v/>
      </c>
      <c r="BZ23" s="76" t="str">
        <f t="shared" si="20"/>
        <v/>
      </c>
      <c r="CA23" s="76" t="str">
        <f t="shared" si="20"/>
        <v/>
      </c>
      <c r="CB23" s="76" t="str">
        <f t="shared" si="20"/>
        <v/>
      </c>
      <c r="CC23" s="76" t="str">
        <f t="shared" si="20"/>
        <v/>
      </c>
      <c r="CD23" s="76" t="str">
        <f t="shared" si="20"/>
        <v/>
      </c>
      <c r="CE23" s="76" t="str">
        <f t="shared" si="20"/>
        <v/>
      </c>
      <c r="CF23" s="76" t="str">
        <f t="shared" si="20"/>
        <v/>
      </c>
      <c r="CG23" s="76" t="str">
        <f t="shared" si="20"/>
        <v/>
      </c>
      <c r="CH23" s="76" t="str">
        <f t="shared" si="20"/>
        <v/>
      </c>
      <c r="CI23" s="76" t="str">
        <f t="shared" si="20"/>
        <v/>
      </c>
      <c r="CJ23" s="76" t="str">
        <f t="shared" si="20"/>
        <v/>
      </c>
      <c r="CK23" s="76" t="str">
        <f t="shared" si="20"/>
        <v/>
      </c>
      <c r="CL23" s="76" t="str">
        <f t="shared" si="20"/>
        <v/>
      </c>
      <c r="CM23" s="76" t="str">
        <f t="shared" si="20"/>
        <v/>
      </c>
      <c r="CN23" s="76" t="str">
        <f t="shared" si="20"/>
        <v/>
      </c>
      <c r="CO23" s="76" t="str">
        <f t="shared" si="20"/>
        <v/>
      </c>
      <c r="CP23" s="76" t="str">
        <f t="shared" si="20"/>
        <v/>
      </c>
      <c r="CQ23" s="76" t="str">
        <f t="shared" si="20"/>
        <v/>
      </c>
      <c r="CR23" s="76" t="str">
        <f t="shared" si="20"/>
        <v/>
      </c>
      <c r="CS23" s="76" t="str">
        <f t="shared" si="20"/>
        <v/>
      </c>
      <c r="CT23" s="76" t="str">
        <f t="shared" si="20"/>
        <v/>
      </c>
      <c r="CU23" s="76" t="str">
        <f t="shared" si="20"/>
        <v/>
      </c>
      <c r="CV23" s="76" t="str">
        <f t="shared" si="20"/>
        <v/>
      </c>
      <c r="CW23" s="76" t="str">
        <f t="shared" si="20"/>
        <v/>
      </c>
      <c r="CX23" s="76" t="str">
        <f t="shared" si="20"/>
        <v/>
      </c>
    </row>
    <row r="24" spans="1:102" x14ac:dyDescent="0.2">
      <c r="A24" s="63" t="s">
        <v>0</v>
      </c>
      <c r="B24" s="5"/>
      <c r="C24" s="76">
        <f t="shared" ref="C24:AH24" si="21">IF(ISNUMBER(outYear),total_installed_cost*insurance_rate/100*(1+inflation_rate/100)^B2,"")</f>
        <v>58.921328125000002</v>
      </c>
      <c r="D24" s="76">
        <f t="shared" si="21"/>
        <v>60.394361328124994</v>
      </c>
      <c r="E24" s="76">
        <f t="shared" si="21"/>
        <v>61.904220361328122</v>
      </c>
      <c r="F24" s="76">
        <f t="shared" si="21"/>
        <v>63.451825870361326</v>
      </c>
      <c r="G24" s="76">
        <f t="shared" si="21"/>
        <v>65.038121517120345</v>
      </c>
      <c r="H24" s="76">
        <f t="shared" si="21"/>
        <v>66.664074555048359</v>
      </c>
      <c r="I24" s="76">
        <f t="shared" si="21"/>
        <v>68.330676418924554</v>
      </c>
      <c r="J24" s="76">
        <f t="shared" si="21"/>
        <v>70.038943329397668</v>
      </c>
      <c r="K24" s="76">
        <f t="shared" si="21"/>
        <v>71.789916912632606</v>
      </c>
      <c r="L24" s="76">
        <f t="shared" si="21"/>
        <v>73.584664835448407</v>
      </c>
      <c r="M24" s="76">
        <f t="shared" si="21"/>
        <v>75.424281456334626</v>
      </c>
      <c r="N24" s="76">
        <f t="shared" si="21"/>
        <v>77.309888492742985</v>
      </c>
      <c r="O24" s="76">
        <f t="shared" si="21"/>
        <v>79.242635705061559</v>
      </c>
      <c r="P24" s="76">
        <f t="shared" si="21"/>
        <v>81.223701597688091</v>
      </c>
      <c r="Q24" s="76">
        <f t="shared" si="21"/>
        <v>83.254294137630282</v>
      </c>
      <c r="R24" s="76">
        <f t="shared" si="21"/>
        <v>85.335651491071047</v>
      </c>
      <c r="S24" s="76">
        <f t="shared" si="21"/>
        <v>87.469042778347827</v>
      </c>
      <c r="T24" s="76">
        <f t="shared" si="21"/>
        <v>89.655768847806499</v>
      </c>
      <c r="U24" s="76">
        <f t="shared" si="21"/>
        <v>91.897163069001678</v>
      </c>
      <c r="V24" s="76">
        <f t="shared" si="21"/>
        <v>94.194592145726716</v>
      </c>
      <c r="W24" s="76">
        <f t="shared" si="21"/>
        <v>96.549456949369869</v>
      </c>
      <c r="X24" s="76">
        <f t="shared" si="21"/>
        <v>98.963193373104104</v>
      </c>
      <c r="Y24" s="76">
        <f t="shared" si="21"/>
        <v>101.4372732074317</v>
      </c>
      <c r="Z24" s="76">
        <f t="shared" si="21"/>
        <v>103.9732050376175</v>
      </c>
      <c r="AA24" s="76">
        <f t="shared" si="21"/>
        <v>106.57253516355793</v>
      </c>
      <c r="AB24" s="76" t="str">
        <f t="shared" si="21"/>
        <v/>
      </c>
      <c r="AC24" s="76" t="str">
        <f t="shared" si="21"/>
        <v/>
      </c>
      <c r="AD24" s="76" t="str">
        <f t="shared" si="21"/>
        <v/>
      </c>
      <c r="AE24" s="76" t="str">
        <f t="shared" si="21"/>
        <v/>
      </c>
      <c r="AF24" s="76" t="str">
        <f t="shared" si="21"/>
        <v/>
      </c>
      <c r="AG24" s="76" t="str">
        <f t="shared" si="21"/>
        <v/>
      </c>
      <c r="AH24" s="76" t="str">
        <f t="shared" si="21"/>
        <v/>
      </c>
      <c r="AI24" s="76" t="str">
        <f t="shared" ref="AI24:BN24" si="22">IF(ISNUMBER(outYear),total_installed_cost*insurance_rate/100*(1+inflation_rate/100)^AH2,"")</f>
        <v/>
      </c>
      <c r="AJ24" s="76" t="str">
        <f t="shared" si="22"/>
        <v/>
      </c>
      <c r="AK24" s="76" t="str">
        <f t="shared" si="22"/>
        <v/>
      </c>
      <c r="AL24" s="76" t="str">
        <f t="shared" si="22"/>
        <v/>
      </c>
      <c r="AM24" s="76" t="str">
        <f t="shared" si="22"/>
        <v/>
      </c>
      <c r="AN24" s="76" t="str">
        <f t="shared" si="22"/>
        <v/>
      </c>
      <c r="AO24" s="76" t="str">
        <f t="shared" si="22"/>
        <v/>
      </c>
      <c r="AP24" s="76" t="str">
        <f t="shared" si="22"/>
        <v/>
      </c>
      <c r="AQ24" s="76" t="str">
        <f t="shared" si="22"/>
        <v/>
      </c>
      <c r="AR24" s="76" t="str">
        <f t="shared" si="22"/>
        <v/>
      </c>
      <c r="AS24" s="76" t="str">
        <f t="shared" si="22"/>
        <v/>
      </c>
      <c r="AT24" s="76" t="str">
        <f t="shared" si="22"/>
        <v/>
      </c>
      <c r="AU24" s="76" t="str">
        <f t="shared" si="22"/>
        <v/>
      </c>
      <c r="AV24" s="76" t="str">
        <f t="shared" si="22"/>
        <v/>
      </c>
      <c r="AW24" s="76" t="str">
        <f t="shared" si="22"/>
        <v/>
      </c>
      <c r="AX24" s="76" t="str">
        <f t="shared" si="22"/>
        <v/>
      </c>
      <c r="AY24" s="76" t="str">
        <f t="shared" si="22"/>
        <v/>
      </c>
      <c r="AZ24" s="76" t="str">
        <f t="shared" si="22"/>
        <v/>
      </c>
      <c r="BA24" s="76" t="str">
        <f t="shared" si="22"/>
        <v/>
      </c>
      <c r="BB24" s="76" t="str">
        <f t="shared" si="22"/>
        <v/>
      </c>
      <c r="BC24" s="76" t="str">
        <f t="shared" si="22"/>
        <v/>
      </c>
      <c r="BD24" s="76" t="str">
        <f t="shared" si="22"/>
        <v/>
      </c>
      <c r="BE24" s="76" t="str">
        <f t="shared" si="22"/>
        <v/>
      </c>
      <c r="BF24" s="76" t="str">
        <f t="shared" si="22"/>
        <v/>
      </c>
      <c r="BG24" s="76" t="str">
        <f t="shared" si="22"/>
        <v/>
      </c>
      <c r="BH24" s="76" t="str">
        <f t="shared" si="22"/>
        <v/>
      </c>
      <c r="BI24" s="76" t="str">
        <f t="shared" si="22"/>
        <v/>
      </c>
      <c r="BJ24" s="76" t="str">
        <f t="shared" si="22"/>
        <v/>
      </c>
      <c r="BK24" s="76" t="str">
        <f t="shared" si="22"/>
        <v/>
      </c>
      <c r="BL24" s="76" t="str">
        <f t="shared" si="22"/>
        <v/>
      </c>
      <c r="BM24" s="76" t="str">
        <f t="shared" si="22"/>
        <v/>
      </c>
      <c r="BN24" s="76" t="str">
        <f t="shared" si="22"/>
        <v/>
      </c>
      <c r="BO24" s="76" t="str">
        <f t="shared" ref="BO24:CX24" si="23">IF(ISNUMBER(outYear),total_installed_cost*insurance_rate/100*(1+inflation_rate/100)^BN2,"")</f>
        <v/>
      </c>
      <c r="BP24" s="76" t="str">
        <f t="shared" si="23"/>
        <v/>
      </c>
      <c r="BQ24" s="76" t="str">
        <f t="shared" si="23"/>
        <v/>
      </c>
      <c r="BR24" s="76" t="str">
        <f t="shared" si="23"/>
        <v/>
      </c>
      <c r="BS24" s="76" t="str">
        <f t="shared" si="23"/>
        <v/>
      </c>
      <c r="BT24" s="76" t="str">
        <f t="shared" si="23"/>
        <v/>
      </c>
      <c r="BU24" s="76" t="str">
        <f t="shared" si="23"/>
        <v/>
      </c>
      <c r="BV24" s="76" t="str">
        <f t="shared" si="23"/>
        <v/>
      </c>
      <c r="BW24" s="76" t="str">
        <f t="shared" si="23"/>
        <v/>
      </c>
      <c r="BX24" s="76" t="str">
        <f t="shared" si="23"/>
        <v/>
      </c>
      <c r="BY24" s="76" t="str">
        <f t="shared" si="23"/>
        <v/>
      </c>
      <c r="BZ24" s="76" t="str">
        <f t="shared" si="23"/>
        <v/>
      </c>
      <c r="CA24" s="76" t="str">
        <f t="shared" si="23"/>
        <v/>
      </c>
      <c r="CB24" s="76" t="str">
        <f t="shared" si="23"/>
        <v/>
      </c>
      <c r="CC24" s="76" t="str">
        <f t="shared" si="23"/>
        <v/>
      </c>
      <c r="CD24" s="76" t="str">
        <f t="shared" si="23"/>
        <v/>
      </c>
      <c r="CE24" s="76" t="str">
        <f t="shared" si="23"/>
        <v/>
      </c>
      <c r="CF24" s="76" t="str">
        <f t="shared" si="23"/>
        <v/>
      </c>
      <c r="CG24" s="76" t="str">
        <f t="shared" si="23"/>
        <v/>
      </c>
      <c r="CH24" s="76" t="str">
        <f t="shared" si="23"/>
        <v/>
      </c>
      <c r="CI24" s="76" t="str">
        <f t="shared" si="23"/>
        <v/>
      </c>
      <c r="CJ24" s="76" t="str">
        <f t="shared" si="23"/>
        <v/>
      </c>
      <c r="CK24" s="76" t="str">
        <f t="shared" si="23"/>
        <v/>
      </c>
      <c r="CL24" s="76" t="str">
        <f t="shared" si="23"/>
        <v/>
      </c>
      <c r="CM24" s="76" t="str">
        <f t="shared" si="23"/>
        <v/>
      </c>
      <c r="CN24" s="76" t="str">
        <f t="shared" si="23"/>
        <v/>
      </c>
      <c r="CO24" s="76" t="str">
        <f t="shared" si="23"/>
        <v/>
      </c>
      <c r="CP24" s="76" t="str">
        <f t="shared" si="23"/>
        <v/>
      </c>
      <c r="CQ24" s="76" t="str">
        <f t="shared" si="23"/>
        <v/>
      </c>
      <c r="CR24" s="76" t="str">
        <f t="shared" si="23"/>
        <v/>
      </c>
      <c r="CS24" s="76" t="str">
        <f t="shared" si="23"/>
        <v/>
      </c>
      <c r="CT24" s="76" t="str">
        <f t="shared" si="23"/>
        <v/>
      </c>
      <c r="CU24" s="76" t="str">
        <f t="shared" si="23"/>
        <v/>
      </c>
      <c r="CV24" s="76" t="str">
        <f t="shared" si="23"/>
        <v/>
      </c>
      <c r="CW24" s="76" t="str">
        <f t="shared" si="23"/>
        <v/>
      </c>
      <c r="CX24" s="76" t="str">
        <f t="shared" si="23"/>
        <v/>
      </c>
    </row>
    <row r="25" spans="1:102" x14ac:dyDescent="0.2">
      <c r="A25" s="55" t="s">
        <v>128</v>
      </c>
      <c r="B25" s="5"/>
      <c r="C25" s="76">
        <f t="shared" ref="C25:AH25" si="24">IF(ISNUMBER(outYear),C29*property_tax_rate/100,"")</f>
        <v>0</v>
      </c>
      <c r="D25" s="76">
        <f t="shared" si="24"/>
        <v>0</v>
      </c>
      <c r="E25" s="76">
        <f t="shared" si="24"/>
        <v>0</v>
      </c>
      <c r="F25" s="76">
        <f t="shared" si="24"/>
        <v>0</v>
      </c>
      <c r="G25" s="76">
        <f t="shared" si="24"/>
        <v>0</v>
      </c>
      <c r="H25" s="76">
        <f t="shared" si="24"/>
        <v>0</v>
      </c>
      <c r="I25" s="76">
        <f t="shared" si="24"/>
        <v>0</v>
      </c>
      <c r="J25" s="76">
        <f t="shared" si="24"/>
        <v>0</v>
      </c>
      <c r="K25" s="76">
        <f t="shared" si="24"/>
        <v>0</v>
      </c>
      <c r="L25" s="76">
        <f t="shared" si="24"/>
        <v>0</v>
      </c>
      <c r="M25" s="76">
        <f t="shared" si="24"/>
        <v>0</v>
      </c>
      <c r="N25" s="76">
        <f t="shared" si="24"/>
        <v>0</v>
      </c>
      <c r="O25" s="76">
        <f t="shared" si="24"/>
        <v>0</v>
      </c>
      <c r="P25" s="76">
        <f t="shared" si="24"/>
        <v>0</v>
      </c>
      <c r="Q25" s="76">
        <f t="shared" si="24"/>
        <v>0</v>
      </c>
      <c r="R25" s="76">
        <f t="shared" si="24"/>
        <v>0</v>
      </c>
      <c r="S25" s="76">
        <f t="shared" si="24"/>
        <v>0</v>
      </c>
      <c r="T25" s="76">
        <f t="shared" si="24"/>
        <v>0</v>
      </c>
      <c r="U25" s="76">
        <f t="shared" si="24"/>
        <v>0</v>
      </c>
      <c r="V25" s="76">
        <f t="shared" si="24"/>
        <v>0</v>
      </c>
      <c r="W25" s="76">
        <f t="shared" si="24"/>
        <v>0</v>
      </c>
      <c r="X25" s="76">
        <f t="shared" si="24"/>
        <v>0</v>
      </c>
      <c r="Y25" s="76">
        <f t="shared" si="24"/>
        <v>0</v>
      </c>
      <c r="Z25" s="76">
        <f t="shared" si="24"/>
        <v>0</v>
      </c>
      <c r="AA25" s="76">
        <f t="shared" si="24"/>
        <v>0</v>
      </c>
      <c r="AB25" s="76" t="str">
        <f t="shared" si="24"/>
        <v/>
      </c>
      <c r="AC25" s="76" t="str">
        <f t="shared" si="24"/>
        <v/>
      </c>
      <c r="AD25" s="76" t="str">
        <f t="shared" si="24"/>
        <v/>
      </c>
      <c r="AE25" s="76" t="str">
        <f t="shared" si="24"/>
        <v/>
      </c>
      <c r="AF25" s="76" t="str">
        <f t="shared" si="24"/>
        <v/>
      </c>
      <c r="AG25" s="76" t="str">
        <f t="shared" si="24"/>
        <v/>
      </c>
      <c r="AH25" s="76" t="str">
        <f t="shared" si="24"/>
        <v/>
      </c>
      <c r="AI25" s="76" t="str">
        <f t="shared" ref="AI25:BN25" si="25">IF(ISNUMBER(outYear),AI29*property_tax_rate/100,"")</f>
        <v/>
      </c>
      <c r="AJ25" s="76" t="str">
        <f t="shared" si="25"/>
        <v/>
      </c>
      <c r="AK25" s="76" t="str">
        <f t="shared" si="25"/>
        <v/>
      </c>
      <c r="AL25" s="76" t="str">
        <f t="shared" si="25"/>
        <v/>
      </c>
      <c r="AM25" s="76" t="str">
        <f t="shared" si="25"/>
        <v/>
      </c>
      <c r="AN25" s="76" t="str">
        <f t="shared" si="25"/>
        <v/>
      </c>
      <c r="AO25" s="76" t="str">
        <f t="shared" si="25"/>
        <v/>
      </c>
      <c r="AP25" s="76" t="str">
        <f t="shared" si="25"/>
        <v/>
      </c>
      <c r="AQ25" s="76" t="str">
        <f t="shared" si="25"/>
        <v/>
      </c>
      <c r="AR25" s="76" t="str">
        <f t="shared" si="25"/>
        <v/>
      </c>
      <c r="AS25" s="76" t="str">
        <f t="shared" si="25"/>
        <v/>
      </c>
      <c r="AT25" s="76" t="str">
        <f t="shared" si="25"/>
        <v/>
      </c>
      <c r="AU25" s="76" t="str">
        <f t="shared" si="25"/>
        <v/>
      </c>
      <c r="AV25" s="76" t="str">
        <f t="shared" si="25"/>
        <v/>
      </c>
      <c r="AW25" s="76" t="str">
        <f t="shared" si="25"/>
        <v/>
      </c>
      <c r="AX25" s="76" t="str">
        <f t="shared" si="25"/>
        <v/>
      </c>
      <c r="AY25" s="76" t="str">
        <f t="shared" si="25"/>
        <v/>
      </c>
      <c r="AZ25" s="76" t="str">
        <f t="shared" si="25"/>
        <v/>
      </c>
      <c r="BA25" s="76" t="str">
        <f t="shared" si="25"/>
        <v/>
      </c>
      <c r="BB25" s="76" t="str">
        <f t="shared" si="25"/>
        <v/>
      </c>
      <c r="BC25" s="76" t="str">
        <f t="shared" si="25"/>
        <v/>
      </c>
      <c r="BD25" s="76" t="str">
        <f t="shared" si="25"/>
        <v/>
      </c>
      <c r="BE25" s="76" t="str">
        <f t="shared" si="25"/>
        <v/>
      </c>
      <c r="BF25" s="76" t="str">
        <f t="shared" si="25"/>
        <v/>
      </c>
      <c r="BG25" s="76" t="str">
        <f t="shared" si="25"/>
        <v/>
      </c>
      <c r="BH25" s="76" t="str">
        <f t="shared" si="25"/>
        <v/>
      </c>
      <c r="BI25" s="76" t="str">
        <f t="shared" si="25"/>
        <v/>
      </c>
      <c r="BJ25" s="76" t="str">
        <f t="shared" si="25"/>
        <v/>
      </c>
      <c r="BK25" s="76" t="str">
        <f t="shared" si="25"/>
        <v/>
      </c>
      <c r="BL25" s="76" t="str">
        <f t="shared" si="25"/>
        <v/>
      </c>
      <c r="BM25" s="76" t="str">
        <f t="shared" si="25"/>
        <v/>
      </c>
      <c r="BN25" s="76" t="str">
        <f t="shared" si="25"/>
        <v/>
      </c>
      <c r="BO25" s="76" t="str">
        <f t="shared" ref="BO25:CX25" si="26">IF(ISNUMBER(outYear),BO29*property_tax_rate/100,"")</f>
        <v/>
      </c>
      <c r="BP25" s="76" t="str">
        <f t="shared" si="26"/>
        <v/>
      </c>
      <c r="BQ25" s="76" t="str">
        <f t="shared" si="26"/>
        <v/>
      </c>
      <c r="BR25" s="76" t="str">
        <f t="shared" si="26"/>
        <v/>
      </c>
      <c r="BS25" s="76" t="str">
        <f t="shared" si="26"/>
        <v/>
      </c>
      <c r="BT25" s="76" t="str">
        <f t="shared" si="26"/>
        <v/>
      </c>
      <c r="BU25" s="76" t="str">
        <f t="shared" si="26"/>
        <v/>
      </c>
      <c r="BV25" s="76" t="str">
        <f t="shared" si="26"/>
        <v/>
      </c>
      <c r="BW25" s="76" t="str">
        <f t="shared" si="26"/>
        <v/>
      </c>
      <c r="BX25" s="76" t="str">
        <f t="shared" si="26"/>
        <v/>
      </c>
      <c r="BY25" s="76" t="str">
        <f t="shared" si="26"/>
        <v/>
      </c>
      <c r="BZ25" s="76" t="str">
        <f t="shared" si="26"/>
        <v/>
      </c>
      <c r="CA25" s="76" t="str">
        <f t="shared" si="26"/>
        <v/>
      </c>
      <c r="CB25" s="76" t="str">
        <f t="shared" si="26"/>
        <v/>
      </c>
      <c r="CC25" s="76" t="str">
        <f t="shared" si="26"/>
        <v/>
      </c>
      <c r="CD25" s="76" t="str">
        <f t="shared" si="26"/>
        <v/>
      </c>
      <c r="CE25" s="76" t="str">
        <f t="shared" si="26"/>
        <v/>
      </c>
      <c r="CF25" s="76" t="str">
        <f t="shared" si="26"/>
        <v/>
      </c>
      <c r="CG25" s="76" t="str">
        <f t="shared" si="26"/>
        <v/>
      </c>
      <c r="CH25" s="76" t="str">
        <f t="shared" si="26"/>
        <v/>
      </c>
      <c r="CI25" s="76" t="str">
        <f t="shared" si="26"/>
        <v/>
      </c>
      <c r="CJ25" s="76" t="str">
        <f t="shared" si="26"/>
        <v/>
      </c>
      <c r="CK25" s="76" t="str">
        <f t="shared" si="26"/>
        <v/>
      </c>
      <c r="CL25" s="76" t="str">
        <f t="shared" si="26"/>
        <v/>
      </c>
      <c r="CM25" s="76" t="str">
        <f t="shared" si="26"/>
        <v/>
      </c>
      <c r="CN25" s="76" t="str">
        <f t="shared" si="26"/>
        <v/>
      </c>
      <c r="CO25" s="76" t="str">
        <f t="shared" si="26"/>
        <v/>
      </c>
      <c r="CP25" s="76" t="str">
        <f t="shared" si="26"/>
        <v/>
      </c>
      <c r="CQ25" s="76" t="str">
        <f t="shared" si="26"/>
        <v/>
      </c>
      <c r="CR25" s="76" t="str">
        <f t="shared" si="26"/>
        <v/>
      </c>
      <c r="CS25" s="76" t="str">
        <f t="shared" si="26"/>
        <v/>
      </c>
      <c r="CT25" s="76" t="str">
        <f t="shared" si="26"/>
        <v/>
      </c>
      <c r="CU25" s="76" t="str">
        <f t="shared" si="26"/>
        <v/>
      </c>
      <c r="CV25" s="76" t="str">
        <f t="shared" si="26"/>
        <v/>
      </c>
      <c r="CW25" s="76" t="str">
        <f t="shared" si="26"/>
        <v/>
      </c>
      <c r="CX25" s="76" t="str">
        <f t="shared" si="26"/>
        <v/>
      </c>
    </row>
    <row r="26" spans="1:102" x14ac:dyDescent="0.2">
      <c r="A26" s="55" t="s">
        <v>121</v>
      </c>
      <c r="B26" s="5"/>
      <c r="C26" s="76">
        <f t="shared" ref="C26:AH26" si="27">IF(ISNUMBER(outYear),IF((outYear=analysis_period),total_installed_cost*salvage_percentage/100,0),"")</f>
        <v>0</v>
      </c>
      <c r="D26" s="76">
        <f t="shared" si="27"/>
        <v>0</v>
      </c>
      <c r="E26" s="76">
        <f t="shared" si="27"/>
        <v>0</v>
      </c>
      <c r="F26" s="76">
        <f t="shared" si="27"/>
        <v>0</v>
      </c>
      <c r="G26" s="76">
        <f t="shared" si="27"/>
        <v>0</v>
      </c>
      <c r="H26" s="76">
        <f t="shared" si="27"/>
        <v>0</v>
      </c>
      <c r="I26" s="76">
        <f t="shared" si="27"/>
        <v>0</v>
      </c>
      <c r="J26" s="76">
        <f t="shared" si="27"/>
        <v>0</v>
      </c>
      <c r="K26" s="76">
        <f t="shared" si="27"/>
        <v>0</v>
      </c>
      <c r="L26" s="76">
        <f t="shared" si="27"/>
        <v>0</v>
      </c>
      <c r="M26" s="76">
        <f t="shared" si="27"/>
        <v>0</v>
      </c>
      <c r="N26" s="76">
        <f t="shared" si="27"/>
        <v>0</v>
      </c>
      <c r="O26" s="76">
        <f t="shared" si="27"/>
        <v>0</v>
      </c>
      <c r="P26" s="76">
        <f t="shared" si="27"/>
        <v>0</v>
      </c>
      <c r="Q26" s="76">
        <f t="shared" si="27"/>
        <v>0</v>
      </c>
      <c r="R26" s="76">
        <f t="shared" si="27"/>
        <v>0</v>
      </c>
      <c r="S26" s="76">
        <f t="shared" si="27"/>
        <v>0</v>
      </c>
      <c r="T26" s="76">
        <f t="shared" si="27"/>
        <v>0</v>
      </c>
      <c r="U26" s="76">
        <f t="shared" si="27"/>
        <v>0</v>
      </c>
      <c r="V26" s="76">
        <f t="shared" si="27"/>
        <v>0</v>
      </c>
      <c r="W26" s="76">
        <f t="shared" si="27"/>
        <v>0</v>
      </c>
      <c r="X26" s="76">
        <f t="shared" si="27"/>
        <v>0</v>
      </c>
      <c r="Y26" s="76">
        <f t="shared" si="27"/>
        <v>0</v>
      </c>
      <c r="Z26" s="76">
        <f t="shared" si="27"/>
        <v>0</v>
      </c>
      <c r="AA26" s="76">
        <f t="shared" si="27"/>
        <v>0</v>
      </c>
      <c r="AB26" s="76" t="str">
        <f t="shared" si="27"/>
        <v/>
      </c>
      <c r="AC26" s="76" t="str">
        <f t="shared" si="27"/>
        <v/>
      </c>
      <c r="AD26" s="76" t="str">
        <f t="shared" si="27"/>
        <v/>
      </c>
      <c r="AE26" s="76" t="str">
        <f t="shared" si="27"/>
        <v/>
      </c>
      <c r="AF26" s="76" t="str">
        <f t="shared" si="27"/>
        <v/>
      </c>
      <c r="AG26" s="76" t="str">
        <f t="shared" si="27"/>
        <v/>
      </c>
      <c r="AH26" s="76" t="str">
        <f t="shared" si="27"/>
        <v/>
      </c>
      <c r="AI26" s="76" t="str">
        <f t="shared" ref="AI26:BN26" si="28">IF(ISNUMBER(outYear),IF((outYear=analysis_period),total_installed_cost*salvage_percentage/100,0),"")</f>
        <v/>
      </c>
      <c r="AJ26" s="76" t="str">
        <f t="shared" si="28"/>
        <v/>
      </c>
      <c r="AK26" s="76" t="str">
        <f t="shared" si="28"/>
        <v/>
      </c>
      <c r="AL26" s="76" t="str">
        <f t="shared" si="28"/>
        <v/>
      </c>
      <c r="AM26" s="76" t="str">
        <f t="shared" si="28"/>
        <v/>
      </c>
      <c r="AN26" s="76" t="str">
        <f t="shared" si="28"/>
        <v/>
      </c>
      <c r="AO26" s="76" t="str">
        <f t="shared" si="28"/>
        <v/>
      </c>
      <c r="AP26" s="76" t="str">
        <f t="shared" si="28"/>
        <v/>
      </c>
      <c r="AQ26" s="76" t="str">
        <f t="shared" si="28"/>
        <v/>
      </c>
      <c r="AR26" s="76" t="str">
        <f t="shared" si="28"/>
        <v/>
      </c>
      <c r="AS26" s="76" t="str">
        <f t="shared" si="28"/>
        <v/>
      </c>
      <c r="AT26" s="76" t="str">
        <f t="shared" si="28"/>
        <v/>
      </c>
      <c r="AU26" s="76" t="str">
        <f t="shared" si="28"/>
        <v/>
      </c>
      <c r="AV26" s="76" t="str">
        <f t="shared" si="28"/>
        <v/>
      </c>
      <c r="AW26" s="76" t="str">
        <f t="shared" si="28"/>
        <v/>
      </c>
      <c r="AX26" s="76" t="str">
        <f t="shared" si="28"/>
        <v/>
      </c>
      <c r="AY26" s="76" t="str">
        <f t="shared" si="28"/>
        <v/>
      </c>
      <c r="AZ26" s="76" t="str">
        <f t="shared" si="28"/>
        <v/>
      </c>
      <c r="BA26" s="76" t="str">
        <f t="shared" si="28"/>
        <v/>
      </c>
      <c r="BB26" s="76" t="str">
        <f t="shared" si="28"/>
        <v/>
      </c>
      <c r="BC26" s="76" t="str">
        <f t="shared" si="28"/>
        <v/>
      </c>
      <c r="BD26" s="76" t="str">
        <f t="shared" si="28"/>
        <v/>
      </c>
      <c r="BE26" s="76" t="str">
        <f t="shared" si="28"/>
        <v/>
      </c>
      <c r="BF26" s="76" t="str">
        <f t="shared" si="28"/>
        <v/>
      </c>
      <c r="BG26" s="76" t="str">
        <f t="shared" si="28"/>
        <v/>
      </c>
      <c r="BH26" s="76" t="str">
        <f t="shared" si="28"/>
        <v/>
      </c>
      <c r="BI26" s="76" t="str">
        <f t="shared" si="28"/>
        <v/>
      </c>
      <c r="BJ26" s="76" t="str">
        <f t="shared" si="28"/>
        <v/>
      </c>
      <c r="BK26" s="76" t="str">
        <f t="shared" si="28"/>
        <v/>
      </c>
      <c r="BL26" s="76" t="str">
        <f t="shared" si="28"/>
        <v/>
      </c>
      <c r="BM26" s="76" t="str">
        <f t="shared" si="28"/>
        <v/>
      </c>
      <c r="BN26" s="76" t="str">
        <f t="shared" si="28"/>
        <v/>
      </c>
      <c r="BO26" s="76" t="str">
        <f t="shared" ref="BO26:CX26" si="29">IF(ISNUMBER(outYear),IF((outYear=analysis_period),total_installed_cost*salvage_percentage/100,0),"")</f>
        <v/>
      </c>
      <c r="BP26" s="76" t="str">
        <f t="shared" si="29"/>
        <v/>
      </c>
      <c r="BQ26" s="76" t="str">
        <f t="shared" si="29"/>
        <v/>
      </c>
      <c r="BR26" s="76" t="str">
        <f t="shared" si="29"/>
        <v/>
      </c>
      <c r="BS26" s="76" t="str">
        <f t="shared" si="29"/>
        <v/>
      </c>
      <c r="BT26" s="76" t="str">
        <f t="shared" si="29"/>
        <v/>
      </c>
      <c r="BU26" s="76" t="str">
        <f t="shared" si="29"/>
        <v/>
      </c>
      <c r="BV26" s="76" t="str">
        <f t="shared" si="29"/>
        <v/>
      </c>
      <c r="BW26" s="76" t="str">
        <f t="shared" si="29"/>
        <v/>
      </c>
      <c r="BX26" s="76" t="str">
        <f t="shared" si="29"/>
        <v/>
      </c>
      <c r="BY26" s="76" t="str">
        <f t="shared" si="29"/>
        <v/>
      </c>
      <c r="BZ26" s="76" t="str">
        <f t="shared" si="29"/>
        <v/>
      </c>
      <c r="CA26" s="76" t="str">
        <f t="shared" si="29"/>
        <v/>
      </c>
      <c r="CB26" s="76" t="str">
        <f t="shared" si="29"/>
        <v/>
      </c>
      <c r="CC26" s="76" t="str">
        <f t="shared" si="29"/>
        <v/>
      </c>
      <c r="CD26" s="76" t="str">
        <f t="shared" si="29"/>
        <v/>
      </c>
      <c r="CE26" s="76" t="str">
        <f t="shared" si="29"/>
        <v/>
      </c>
      <c r="CF26" s="76" t="str">
        <f t="shared" si="29"/>
        <v/>
      </c>
      <c r="CG26" s="76" t="str">
        <f t="shared" si="29"/>
        <v/>
      </c>
      <c r="CH26" s="76" t="str">
        <f t="shared" si="29"/>
        <v/>
      </c>
      <c r="CI26" s="76" t="str">
        <f t="shared" si="29"/>
        <v/>
      </c>
      <c r="CJ26" s="76" t="str">
        <f t="shared" si="29"/>
        <v/>
      </c>
      <c r="CK26" s="76" t="str">
        <f t="shared" si="29"/>
        <v/>
      </c>
      <c r="CL26" s="76" t="str">
        <f t="shared" si="29"/>
        <v/>
      </c>
      <c r="CM26" s="76" t="str">
        <f t="shared" si="29"/>
        <v/>
      </c>
      <c r="CN26" s="76" t="str">
        <f t="shared" si="29"/>
        <v/>
      </c>
      <c r="CO26" s="76" t="str">
        <f t="shared" si="29"/>
        <v/>
      </c>
      <c r="CP26" s="76" t="str">
        <f t="shared" si="29"/>
        <v/>
      </c>
      <c r="CQ26" s="76" t="str">
        <f t="shared" si="29"/>
        <v/>
      </c>
      <c r="CR26" s="76" t="str">
        <f t="shared" si="29"/>
        <v/>
      </c>
      <c r="CS26" s="76" t="str">
        <f t="shared" si="29"/>
        <v/>
      </c>
      <c r="CT26" s="76" t="str">
        <f t="shared" si="29"/>
        <v/>
      </c>
      <c r="CU26" s="76" t="str">
        <f t="shared" si="29"/>
        <v/>
      </c>
      <c r="CV26" s="76" t="str">
        <f t="shared" si="29"/>
        <v/>
      </c>
      <c r="CW26" s="76" t="str">
        <f t="shared" si="29"/>
        <v/>
      </c>
      <c r="CX26" s="76" t="str">
        <f t="shared" si="29"/>
        <v/>
      </c>
    </row>
    <row r="27" spans="1:102" x14ac:dyDescent="0.2">
      <c r="A27" s="65" t="s">
        <v>58</v>
      </c>
      <c r="B27" s="64"/>
      <c r="C27" s="77">
        <f>IF(ISNUMBER(outYear),SUM(C12:C25)-C26,"")</f>
        <v>152.77872812499999</v>
      </c>
      <c r="D27" s="77">
        <f t="shared" ref="D27:AH27" si="30">IF(ISNUMBER(outYear),SUM(D12:D25)-D26,"")</f>
        <v>156.598196328125</v>
      </c>
      <c r="E27" s="77">
        <f t="shared" si="30"/>
        <v>160.51315123632813</v>
      </c>
      <c r="F27" s="77">
        <f t="shared" si="30"/>
        <v>164.52598001723632</v>
      </c>
      <c r="G27" s="77">
        <f t="shared" si="30"/>
        <v>168.63912951766719</v>
      </c>
      <c r="H27" s="77">
        <f t="shared" si="30"/>
        <v>172.85510775560886</v>
      </c>
      <c r="I27" s="77">
        <f t="shared" si="30"/>
        <v>177.17648544949907</v>
      </c>
      <c r="J27" s="77">
        <f t="shared" si="30"/>
        <v>181.60589758573656</v>
      </c>
      <c r="K27" s="77">
        <f t="shared" si="30"/>
        <v>186.14604502537998</v>
      </c>
      <c r="L27" s="77">
        <f t="shared" si="30"/>
        <v>190.79969615101442</v>
      </c>
      <c r="M27" s="77">
        <f t="shared" si="30"/>
        <v>195.56968855478979</v>
      </c>
      <c r="N27" s="77">
        <f t="shared" si="30"/>
        <v>200.45893076865951</v>
      </c>
      <c r="O27" s="77">
        <f t="shared" si="30"/>
        <v>205.47040403787599</v>
      </c>
      <c r="P27" s="77">
        <f t="shared" si="30"/>
        <v>210.6071641388229</v>
      </c>
      <c r="Q27" s="77">
        <f t="shared" si="30"/>
        <v>215.87234324229343</v>
      </c>
      <c r="R27" s="77">
        <f t="shared" si="30"/>
        <v>221.2691518233508</v>
      </c>
      <c r="S27" s="77">
        <f t="shared" si="30"/>
        <v>226.80088061893457</v>
      </c>
      <c r="T27" s="77">
        <f t="shared" si="30"/>
        <v>232.47090263440788</v>
      </c>
      <c r="U27" s="77">
        <f t="shared" si="30"/>
        <v>238.2826752002681</v>
      </c>
      <c r="V27" s="77">
        <f t="shared" si="30"/>
        <v>244.23974208027479</v>
      </c>
      <c r="W27" s="77">
        <f t="shared" si="30"/>
        <v>250.34573563228165</v>
      </c>
      <c r="X27" s="77">
        <f t="shared" si="30"/>
        <v>256.60437902308865</v>
      </c>
      <c r="Y27" s="77">
        <f t="shared" si="30"/>
        <v>263.01948849866585</v>
      </c>
      <c r="Z27" s="77">
        <f t="shared" si="30"/>
        <v>269.59497571113252</v>
      </c>
      <c r="AA27" s="77">
        <f t="shared" si="30"/>
        <v>276.33485010391081</v>
      </c>
      <c r="AB27" s="77" t="str">
        <f t="shared" si="30"/>
        <v/>
      </c>
      <c r="AC27" s="77" t="str">
        <f t="shared" si="30"/>
        <v/>
      </c>
      <c r="AD27" s="77" t="str">
        <f t="shared" si="30"/>
        <v/>
      </c>
      <c r="AE27" s="77" t="str">
        <f t="shared" si="30"/>
        <v/>
      </c>
      <c r="AF27" s="77" t="str">
        <f t="shared" si="30"/>
        <v/>
      </c>
      <c r="AG27" s="77" t="str">
        <f t="shared" si="30"/>
        <v/>
      </c>
      <c r="AH27" s="77" t="str">
        <f t="shared" si="30"/>
        <v/>
      </c>
      <c r="AI27" s="77" t="str">
        <f t="shared" ref="AI27:BN27" si="31">IF(ISNUMBER(outYear),SUM(AI12:AI25)-AI26,"")</f>
        <v/>
      </c>
      <c r="AJ27" s="77" t="str">
        <f t="shared" si="31"/>
        <v/>
      </c>
      <c r="AK27" s="77" t="str">
        <f t="shared" si="31"/>
        <v/>
      </c>
      <c r="AL27" s="77" t="str">
        <f t="shared" si="31"/>
        <v/>
      </c>
      <c r="AM27" s="77" t="str">
        <f t="shared" si="31"/>
        <v/>
      </c>
      <c r="AN27" s="77" t="str">
        <f t="shared" si="31"/>
        <v/>
      </c>
      <c r="AO27" s="77" t="str">
        <f t="shared" si="31"/>
        <v/>
      </c>
      <c r="AP27" s="77" t="str">
        <f t="shared" si="31"/>
        <v/>
      </c>
      <c r="AQ27" s="77" t="str">
        <f t="shared" si="31"/>
        <v/>
      </c>
      <c r="AR27" s="77" t="str">
        <f t="shared" si="31"/>
        <v/>
      </c>
      <c r="AS27" s="77" t="str">
        <f t="shared" si="31"/>
        <v/>
      </c>
      <c r="AT27" s="77" t="str">
        <f t="shared" si="31"/>
        <v/>
      </c>
      <c r="AU27" s="77" t="str">
        <f t="shared" si="31"/>
        <v/>
      </c>
      <c r="AV27" s="77" t="str">
        <f t="shared" si="31"/>
        <v/>
      </c>
      <c r="AW27" s="77" t="str">
        <f t="shared" si="31"/>
        <v/>
      </c>
      <c r="AX27" s="77" t="str">
        <f t="shared" si="31"/>
        <v/>
      </c>
      <c r="AY27" s="77" t="str">
        <f t="shared" si="31"/>
        <v/>
      </c>
      <c r="AZ27" s="77" t="str">
        <f t="shared" si="31"/>
        <v/>
      </c>
      <c r="BA27" s="77" t="str">
        <f t="shared" si="31"/>
        <v/>
      </c>
      <c r="BB27" s="77" t="str">
        <f t="shared" si="31"/>
        <v/>
      </c>
      <c r="BC27" s="77" t="str">
        <f t="shared" si="31"/>
        <v/>
      </c>
      <c r="BD27" s="77" t="str">
        <f t="shared" si="31"/>
        <v/>
      </c>
      <c r="BE27" s="77" t="str">
        <f t="shared" si="31"/>
        <v/>
      </c>
      <c r="BF27" s="77" t="str">
        <f t="shared" si="31"/>
        <v/>
      </c>
      <c r="BG27" s="77" t="str">
        <f t="shared" si="31"/>
        <v/>
      </c>
      <c r="BH27" s="77" t="str">
        <f t="shared" si="31"/>
        <v/>
      </c>
      <c r="BI27" s="77" t="str">
        <f t="shared" si="31"/>
        <v/>
      </c>
      <c r="BJ27" s="77" t="str">
        <f t="shared" si="31"/>
        <v/>
      </c>
      <c r="BK27" s="77" t="str">
        <f t="shared" si="31"/>
        <v/>
      </c>
      <c r="BL27" s="77" t="str">
        <f t="shared" si="31"/>
        <v/>
      </c>
      <c r="BM27" s="77" t="str">
        <f t="shared" si="31"/>
        <v/>
      </c>
      <c r="BN27" s="77" t="str">
        <f t="shared" si="31"/>
        <v/>
      </c>
      <c r="BO27" s="77" t="str">
        <f t="shared" ref="BO27:CT27" si="32">IF(ISNUMBER(outYear),SUM(BO12:BO25)-BO26,"")</f>
        <v/>
      </c>
      <c r="BP27" s="77" t="str">
        <f t="shared" si="32"/>
        <v/>
      </c>
      <c r="BQ27" s="77" t="str">
        <f t="shared" si="32"/>
        <v/>
      </c>
      <c r="BR27" s="77" t="str">
        <f t="shared" si="32"/>
        <v/>
      </c>
      <c r="BS27" s="77" t="str">
        <f t="shared" si="32"/>
        <v/>
      </c>
      <c r="BT27" s="77" t="str">
        <f t="shared" si="32"/>
        <v/>
      </c>
      <c r="BU27" s="77" t="str">
        <f t="shared" si="32"/>
        <v/>
      </c>
      <c r="BV27" s="77" t="str">
        <f t="shared" si="32"/>
        <v/>
      </c>
      <c r="BW27" s="77" t="str">
        <f t="shared" si="32"/>
        <v/>
      </c>
      <c r="BX27" s="77" t="str">
        <f t="shared" si="32"/>
        <v/>
      </c>
      <c r="BY27" s="77" t="str">
        <f t="shared" si="32"/>
        <v/>
      </c>
      <c r="BZ27" s="77" t="str">
        <f t="shared" si="32"/>
        <v/>
      </c>
      <c r="CA27" s="77" t="str">
        <f t="shared" si="32"/>
        <v/>
      </c>
      <c r="CB27" s="77" t="str">
        <f t="shared" si="32"/>
        <v/>
      </c>
      <c r="CC27" s="77" t="str">
        <f t="shared" si="32"/>
        <v/>
      </c>
      <c r="CD27" s="77" t="str">
        <f t="shared" si="32"/>
        <v/>
      </c>
      <c r="CE27" s="77" t="str">
        <f t="shared" si="32"/>
        <v/>
      </c>
      <c r="CF27" s="77" t="str">
        <f t="shared" si="32"/>
        <v/>
      </c>
      <c r="CG27" s="77" t="str">
        <f t="shared" si="32"/>
        <v/>
      </c>
      <c r="CH27" s="77" t="str">
        <f t="shared" si="32"/>
        <v/>
      </c>
      <c r="CI27" s="77" t="str">
        <f t="shared" si="32"/>
        <v/>
      </c>
      <c r="CJ27" s="77" t="str">
        <f t="shared" si="32"/>
        <v/>
      </c>
      <c r="CK27" s="77" t="str">
        <f t="shared" si="32"/>
        <v/>
      </c>
      <c r="CL27" s="77" t="str">
        <f t="shared" si="32"/>
        <v/>
      </c>
      <c r="CM27" s="77" t="str">
        <f t="shared" si="32"/>
        <v/>
      </c>
      <c r="CN27" s="77" t="str">
        <f t="shared" si="32"/>
        <v/>
      </c>
      <c r="CO27" s="77" t="str">
        <f t="shared" si="32"/>
        <v/>
      </c>
      <c r="CP27" s="77" t="str">
        <f t="shared" si="32"/>
        <v/>
      </c>
      <c r="CQ27" s="77" t="str">
        <f t="shared" si="32"/>
        <v/>
      </c>
      <c r="CR27" s="77" t="str">
        <f t="shared" si="32"/>
        <v/>
      </c>
      <c r="CS27" s="77" t="str">
        <f t="shared" si="32"/>
        <v/>
      </c>
      <c r="CT27" s="77" t="str">
        <f t="shared" si="32"/>
        <v/>
      </c>
      <c r="CU27" s="77" t="str">
        <f t="shared" ref="CU27:CX27" si="33">IF(ISNUMBER(outYear),SUM(CU12:CU25)-CU26,"")</f>
        <v/>
      </c>
      <c r="CV27" s="77" t="str">
        <f t="shared" si="33"/>
        <v/>
      </c>
      <c r="CW27" s="77" t="str">
        <f t="shared" si="33"/>
        <v/>
      </c>
      <c r="CX27" s="77" t="str">
        <f t="shared" si="33"/>
        <v/>
      </c>
    </row>
    <row r="28" spans="1:102" x14ac:dyDescent="0.2">
      <c r="A28" s="55"/>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row>
    <row r="29" spans="1:102" x14ac:dyDescent="0.2">
      <c r="A29" s="55" t="s">
        <v>127</v>
      </c>
      <c r="B29" s="5"/>
      <c r="C29" s="76">
        <f t="shared" ref="C29:AH29" si="34">IF(ISNUMBER(outYear),IF( (1-(outYear-1)*prop_tax_assessed_decline/100)&gt;0,(1-(outYear-1)*prop_tax_assessed_decline/100)*total_installed_cost*prop_tax_cost_assessed_percent/100,0 ),"")</f>
        <v>11784.265625</v>
      </c>
      <c r="D29" s="76">
        <f t="shared" si="34"/>
        <v>11784.265625</v>
      </c>
      <c r="E29" s="76">
        <f t="shared" si="34"/>
        <v>11784.265625</v>
      </c>
      <c r="F29" s="76">
        <f t="shared" si="34"/>
        <v>11784.265625</v>
      </c>
      <c r="G29" s="76">
        <f t="shared" si="34"/>
        <v>11784.265625</v>
      </c>
      <c r="H29" s="76">
        <f t="shared" si="34"/>
        <v>11784.265625</v>
      </c>
      <c r="I29" s="76">
        <f t="shared" si="34"/>
        <v>11784.265625</v>
      </c>
      <c r="J29" s="76">
        <f t="shared" si="34"/>
        <v>11784.265625</v>
      </c>
      <c r="K29" s="76">
        <f t="shared" si="34"/>
        <v>11784.265625</v>
      </c>
      <c r="L29" s="76">
        <f t="shared" si="34"/>
        <v>11784.265625</v>
      </c>
      <c r="M29" s="76">
        <f t="shared" si="34"/>
        <v>11784.265625</v>
      </c>
      <c r="N29" s="76">
        <f t="shared" si="34"/>
        <v>11784.265625</v>
      </c>
      <c r="O29" s="76">
        <f t="shared" si="34"/>
        <v>11784.265625</v>
      </c>
      <c r="P29" s="76">
        <f t="shared" si="34"/>
        <v>11784.265625</v>
      </c>
      <c r="Q29" s="76">
        <f t="shared" si="34"/>
        <v>11784.265625</v>
      </c>
      <c r="R29" s="76">
        <f t="shared" si="34"/>
        <v>11784.265625</v>
      </c>
      <c r="S29" s="76">
        <f t="shared" si="34"/>
        <v>11784.265625</v>
      </c>
      <c r="T29" s="76">
        <f t="shared" si="34"/>
        <v>11784.265625</v>
      </c>
      <c r="U29" s="76">
        <f t="shared" si="34"/>
        <v>11784.265625</v>
      </c>
      <c r="V29" s="76">
        <f t="shared" si="34"/>
        <v>11784.265625</v>
      </c>
      <c r="W29" s="76">
        <f t="shared" si="34"/>
        <v>11784.265625</v>
      </c>
      <c r="X29" s="76">
        <f t="shared" si="34"/>
        <v>11784.265625</v>
      </c>
      <c r="Y29" s="76">
        <f t="shared" si="34"/>
        <v>11784.265625</v>
      </c>
      <c r="Z29" s="76">
        <f t="shared" si="34"/>
        <v>11784.265625</v>
      </c>
      <c r="AA29" s="76">
        <f t="shared" si="34"/>
        <v>11784.265625</v>
      </c>
      <c r="AB29" s="76" t="str">
        <f t="shared" si="34"/>
        <v/>
      </c>
      <c r="AC29" s="76" t="str">
        <f t="shared" si="34"/>
        <v/>
      </c>
      <c r="AD29" s="76" t="str">
        <f t="shared" si="34"/>
        <v/>
      </c>
      <c r="AE29" s="76" t="str">
        <f t="shared" si="34"/>
        <v/>
      </c>
      <c r="AF29" s="76" t="str">
        <f t="shared" si="34"/>
        <v/>
      </c>
      <c r="AG29" s="76" t="str">
        <f t="shared" si="34"/>
        <v/>
      </c>
      <c r="AH29" s="76" t="str">
        <f t="shared" si="34"/>
        <v/>
      </c>
      <c r="AI29" s="76" t="str">
        <f t="shared" ref="AI29:BN29" si="35">IF(ISNUMBER(outYear),IF( (1-(outYear-1)*prop_tax_assessed_decline/100)&gt;0,(1-(outYear-1)*prop_tax_assessed_decline/100)*total_installed_cost*prop_tax_cost_assessed_percent/100,0 ),"")</f>
        <v/>
      </c>
      <c r="AJ29" s="76" t="str">
        <f t="shared" si="35"/>
        <v/>
      </c>
      <c r="AK29" s="76" t="str">
        <f t="shared" si="35"/>
        <v/>
      </c>
      <c r="AL29" s="76" t="str">
        <f t="shared" si="35"/>
        <v/>
      </c>
      <c r="AM29" s="76" t="str">
        <f t="shared" si="35"/>
        <v/>
      </c>
      <c r="AN29" s="76" t="str">
        <f t="shared" si="35"/>
        <v/>
      </c>
      <c r="AO29" s="76" t="str">
        <f t="shared" si="35"/>
        <v/>
      </c>
      <c r="AP29" s="76" t="str">
        <f t="shared" si="35"/>
        <v/>
      </c>
      <c r="AQ29" s="76" t="str">
        <f t="shared" si="35"/>
        <v/>
      </c>
      <c r="AR29" s="76" t="str">
        <f t="shared" si="35"/>
        <v/>
      </c>
      <c r="AS29" s="76" t="str">
        <f t="shared" si="35"/>
        <v/>
      </c>
      <c r="AT29" s="76" t="str">
        <f t="shared" si="35"/>
        <v/>
      </c>
      <c r="AU29" s="76" t="str">
        <f t="shared" si="35"/>
        <v/>
      </c>
      <c r="AV29" s="76" t="str">
        <f t="shared" si="35"/>
        <v/>
      </c>
      <c r="AW29" s="76" t="str">
        <f t="shared" si="35"/>
        <v/>
      </c>
      <c r="AX29" s="76" t="str">
        <f t="shared" si="35"/>
        <v/>
      </c>
      <c r="AY29" s="76" t="str">
        <f t="shared" si="35"/>
        <v/>
      </c>
      <c r="AZ29" s="76" t="str">
        <f t="shared" si="35"/>
        <v/>
      </c>
      <c r="BA29" s="76" t="str">
        <f t="shared" si="35"/>
        <v/>
      </c>
      <c r="BB29" s="76" t="str">
        <f t="shared" si="35"/>
        <v/>
      </c>
      <c r="BC29" s="76" t="str">
        <f t="shared" si="35"/>
        <v/>
      </c>
      <c r="BD29" s="76" t="str">
        <f t="shared" si="35"/>
        <v/>
      </c>
      <c r="BE29" s="76" t="str">
        <f t="shared" si="35"/>
        <v/>
      </c>
      <c r="BF29" s="76" t="str">
        <f t="shared" si="35"/>
        <v/>
      </c>
      <c r="BG29" s="76" t="str">
        <f t="shared" si="35"/>
        <v/>
      </c>
      <c r="BH29" s="76" t="str">
        <f t="shared" si="35"/>
        <v/>
      </c>
      <c r="BI29" s="76" t="str">
        <f t="shared" si="35"/>
        <v/>
      </c>
      <c r="BJ29" s="76" t="str">
        <f t="shared" si="35"/>
        <v/>
      </c>
      <c r="BK29" s="76" t="str">
        <f t="shared" si="35"/>
        <v/>
      </c>
      <c r="BL29" s="76" t="str">
        <f t="shared" si="35"/>
        <v/>
      </c>
      <c r="BM29" s="76" t="str">
        <f t="shared" si="35"/>
        <v/>
      </c>
      <c r="BN29" s="76" t="str">
        <f t="shared" si="35"/>
        <v/>
      </c>
      <c r="BO29" s="76" t="str">
        <f t="shared" ref="BO29:CX29" si="36">IF(ISNUMBER(outYear),IF( (1-(outYear-1)*prop_tax_assessed_decline/100)&gt;0,(1-(outYear-1)*prop_tax_assessed_decline/100)*total_installed_cost*prop_tax_cost_assessed_percent/100,0 ),"")</f>
        <v/>
      </c>
      <c r="BP29" s="76" t="str">
        <f t="shared" si="36"/>
        <v/>
      </c>
      <c r="BQ29" s="76" t="str">
        <f t="shared" si="36"/>
        <v/>
      </c>
      <c r="BR29" s="76" t="str">
        <f t="shared" si="36"/>
        <v/>
      </c>
      <c r="BS29" s="76" t="str">
        <f t="shared" si="36"/>
        <v/>
      </c>
      <c r="BT29" s="76" t="str">
        <f t="shared" si="36"/>
        <v/>
      </c>
      <c r="BU29" s="76" t="str">
        <f t="shared" si="36"/>
        <v/>
      </c>
      <c r="BV29" s="76" t="str">
        <f t="shared" si="36"/>
        <v/>
      </c>
      <c r="BW29" s="76" t="str">
        <f t="shared" si="36"/>
        <v/>
      </c>
      <c r="BX29" s="76" t="str">
        <f t="shared" si="36"/>
        <v/>
      </c>
      <c r="BY29" s="76" t="str">
        <f t="shared" si="36"/>
        <v/>
      </c>
      <c r="BZ29" s="76" t="str">
        <f t="shared" si="36"/>
        <v/>
      </c>
      <c r="CA29" s="76" t="str">
        <f t="shared" si="36"/>
        <v/>
      </c>
      <c r="CB29" s="76" t="str">
        <f t="shared" si="36"/>
        <v/>
      </c>
      <c r="CC29" s="76" t="str">
        <f t="shared" si="36"/>
        <v/>
      </c>
      <c r="CD29" s="76" t="str">
        <f t="shared" si="36"/>
        <v/>
      </c>
      <c r="CE29" s="76" t="str">
        <f t="shared" si="36"/>
        <v/>
      </c>
      <c r="CF29" s="76" t="str">
        <f t="shared" si="36"/>
        <v/>
      </c>
      <c r="CG29" s="76" t="str">
        <f t="shared" si="36"/>
        <v/>
      </c>
      <c r="CH29" s="76" t="str">
        <f t="shared" si="36"/>
        <v/>
      </c>
      <c r="CI29" s="76" t="str">
        <f t="shared" si="36"/>
        <v/>
      </c>
      <c r="CJ29" s="76" t="str">
        <f t="shared" si="36"/>
        <v/>
      </c>
      <c r="CK29" s="76" t="str">
        <f t="shared" si="36"/>
        <v/>
      </c>
      <c r="CL29" s="76" t="str">
        <f t="shared" si="36"/>
        <v/>
      </c>
      <c r="CM29" s="76" t="str">
        <f t="shared" si="36"/>
        <v/>
      </c>
      <c r="CN29" s="76" t="str">
        <f t="shared" si="36"/>
        <v/>
      </c>
      <c r="CO29" s="76" t="str">
        <f t="shared" si="36"/>
        <v/>
      </c>
      <c r="CP29" s="76" t="str">
        <f t="shared" si="36"/>
        <v/>
      </c>
      <c r="CQ29" s="76" t="str">
        <f t="shared" si="36"/>
        <v/>
      </c>
      <c r="CR29" s="76" t="str">
        <f t="shared" si="36"/>
        <v/>
      </c>
      <c r="CS29" s="76" t="str">
        <f t="shared" si="36"/>
        <v/>
      </c>
      <c r="CT29" s="76" t="str">
        <f t="shared" si="36"/>
        <v/>
      </c>
      <c r="CU29" s="76" t="str">
        <f t="shared" si="36"/>
        <v/>
      </c>
      <c r="CV29" s="76" t="str">
        <f t="shared" si="36"/>
        <v/>
      </c>
      <c r="CW29" s="76" t="str">
        <f t="shared" si="36"/>
        <v/>
      </c>
      <c r="CX29" s="76" t="str">
        <f t="shared" si="36"/>
        <v/>
      </c>
    </row>
    <row r="30" spans="1:102" x14ac:dyDescent="0.2">
      <c r="A30" s="9"/>
      <c r="B30" s="3"/>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row>
    <row r="31" spans="1:102" x14ac:dyDescent="0.2">
      <c r="A31" s="59" t="s">
        <v>155</v>
      </c>
      <c r="B31" s="66"/>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8"/>
    </row>
    <row r="32" spans="1:102" x14ac:dyDescent="0.2">
      <c r="A32" s="60" t="s">
        <v>70</v>
      </c>
      <c r="B32" s="5"/>
      <c r="C32" s="76">
        <f t="shared" ref="C32:AH32" si="37">IF(ISNUMBER(outYear),IF(FederalDepreciation&lt;&gt;"N/A",C27,0),"")</f>
        <v>0</v>
      </c>
      <c r="D32" s="76">
        <f t="shared" si="37"/>
        <v>0</v>
      </c>
      <c r="E32" s="76">
        <f t="shared" si="37"/>
        <v>0</v>
      </c>
      <c r="F32" s="76">
        <f t="shared" si="37"/>
        <v>0</v>
      </c>
      <c r="G32" s="76">
        <f t="shared" si="37"/>
        <v>0</v>
      </c>
      <c r="H32" s="76">
        <f t="shared" si="37"/>
        <v>0</v>
      </c>
      <c r="I32" s="76">
        <f t="shared" si="37"/>
        <v>0</v>
      </c>
      <c r="J32" s="76">
        <f t="shared" si="37"/>
        <v>0</v>
      </c>
      <c r="K32" s="76">
        <f t="shared" si="37"/>
        <v>0</v>
      </c>
      <c r="L32" s="76">
        <f t="shared" si="37"/>
        <v>0</v>
      </c>
      <c r="M32" s="76">
        <f t="shared" si="37"/>
        <v>0</v>
      </c>
      <c r="N32" s="76">
        <f t="shared" si="37"/>
        <v>0</v>
      </c>
      <c r="O32" s="76">
        <f t="shared" si="37"/>
        <v>0</v>
      </c>
      <c r="P32" s="76">
        <f t="shared" si="37"/>
        <v>0</v>
      </c>
      <c r="Q32" s="76">
        <f t="shared" si="37"/>
        <v>0</v>
      </c>
      <c r="R32" s="76">
        <f t="shared" si="37"/>
        <v>0</v>
      </c>
      <c r="S32" s="76">
        <f t="shared" si="37"/>
        <v>0</v>
      </c>
      <c r="T32" s="76">
        <f t="shared" si="37"/>
        <v>0</v>
      </c>
      <c r="U32" s="76">
        <f t="shared" si="37"/>
        <v>0</v>
      </c>
      <c r="V32" s="76">
        <f t="shared" si="37"/>
        <v>0</v>
      </c>
      <c r="W32" s="76">
        <f t="shared" si="37"/>
        <v>0</v>
      </c>
      <c r="X32" s="76">
        <f t="shared" si="37"/>
        <v>0</v>
      </c>
      <c r="Y32" s="76">
        <f t="shared" si="37"/>
        <v>0</v>
      </c>
      <c r="Z32" s="76">
        <f t="shared" si="37"/>
        <v>0</v>
      </c>
      <c r="AA32" s="76">
        <f t="shared" si="37"/>
        <v>0</v>
      </c>
      <c r="AB32" s="76" t="str">
        <f t="shared" si="37"/>
        <v/>
      </c>
      <c r="AC32" s="76" t="str">
        <f t="shared" si="37"/>
        <v/>
      </c>
      <c r="AD32" s="76" t="str">
        <f t="shared" si="37"/>
        <v/>
      </c>
      <c r="AE32" s="76" t="str">
        <f t="shared" si="37"/>
        <v/>
      </c>
      <c r="AF32" s="76" t="str">
        <f t="shared" si="37"/>
        <v/>
      </c>
      <c r="AG32" s="76" t="str">
        <f t="shared" si="37"/>
        <v/>
      </c>
      <c r="AH32" s="76" t="str">
        <f t="shared" si="37"/>
        <v/>
      </c>
      <c r="AI32" s="76" t="str">
        <f t="shared" ref="AI32:BN32" si="38">IF(ISNUMBER(outYear),IF(FederalDepreciation&lt;&gt;"N/A",AI27,0),"")</f>
        <v/>
      </c>
      <c r="AJ32" s="76" t="str">
        <f t="shared" si="38"/>
        <v/>
      </c>
      <c r="AK32" s="76" t="str">
        <f t="shared" si="38"/>
        <v/>
      </c>
      <c r="AL32" s="76" t="str">
        <f t="shared" si="38"/>
        <v/>
      </c>
      <c r="AM32" s="76" t="str">
        <f t="shared" si="38"/>
        <v/>
      </c>
      <c r="AN32" s="76" t="str">
        <f t="shared" si="38"/>
        <v/>
      </c>
      <c r="AO32" s="76" t="str">
        <f t="shared" si="38"/>
        <v/>
      </c>
      <c r="AP32" s="76" t="str">
        <f t="shared" si="38"/>
        <v/>
      </c>
      <c r="AQ32" s="76" t="str">
        <f t="shared" si="38"/>
        <v/>
      </c>
      <c r="AR32" s="76" t="str">
        <f t="shared" si="38"/>
        <v/>
      </c>
      <c r="AS32" s="76" t="str">
        <f t="shared" si="38"/>
        <v/>
      </c>
      <c r="AT32" s="76" t="str">
        <f t="shared" si="38"/>
        <v/>
      </c>
      <c r="AU32" s="76" t="str">
        <f t="shared" si="38"/>
        <v/>
      </c>
      <c r="AV32" s="76" t="str">
        <f t="shared" si="38"/>
        <v/>
      </c>
      <c r="AW32" s="76" t="str">
        <f t="shared" si="38"/>
        <v/>
      </c>
      <c r="AX32" s="76" t="str">
        <f t="shared" si="38"/>
        <v/>
      </c>
      <c r="AY32" s="76" t="str">
        <f t="shared" si="38"/>
        <v/>
      </c>
      <c r="AZ32" s="76" t="str">
        <f t="shared" si="38"/>
        <v/>
      </c>
      <c r="BA32" s="76" t="str">
        <f t="shared" si="38"/>
        <v/>
      </c>
      <c r="BB32" s="76" t="str">
        <f t="shared" si="38"/>
        <v/>
      </c>
      <c r="BC32" s="76" t="str">
        <f t="shared" si="38"/>
        <v/>
      </c>
      <c r="BD32" s="76" t="str">
        <f t="shared" si="38"/>
        <v/>
      </c>
      <c r="BE32" s="76" t="str">
        <f t="shared" si="38"/>
        <v/>
      </c>
      <c r="BF32" s="76" t="str">
        <f t="shared" si="38"/>
        <v/>
      </c>
      <c r="BG32" s="76" t="str">
        <f t="shared" si="38"/>
        <v/>
      </c>
      <c r="BH32" s="76" t="str">
        <f t="shared" si="38"/>
        <v/>
      </c>
      <c r="BI32" s="76" t="str">
        <f t="shared" si="38"/>
        <v/>
      </c>
      <c r="BJ32" s="76" t="str">
        <f t="shared" si="38"/>
        <v/>
      </c>
      <c r="BK32" s="76" t="str">
        <f t="shared" si="38"/>
        <v/>
      </c>
      <c r="BL32" s="76" t="str">
        <f t="shared" si="38"/>
        <v/>
      </c>
      <c r="BM32" s="76" t="str">
        <f t="shared" si="38"/>
        <v/>
      </c>
      <c r="BN32" s="76" t="str">
        <f t="shared" si="38"/>
        <v/>
      </c>
      <c r="BO32" s="76" t="str">
        <f t="shared" ref="BO32:CX32" si="39">IF(ISNUMBER(outYear),IF(FederalDepreciation&lt;&gt;"N/A",BO27,0),"")</f>
        <v/>
      </c>
      <c r="BP32" s="76" t="str">
        <f t="shared" si="39"/>
        <v/>
      </c>
      <c r="BQ32" s="76" t="str">
        <f t="shared" si="39"/>
        <v/>
      </c>
      <c r="BR32" s="76" t="str">
        <f t="shared" si="39"/>
        <v/>
      </c>
      <c r="BS32" s="76" t="str">
        <f t="shared" si="39"/>
        <v/>
      </c>
      <c r="BT32" s="76" t="str">
        <f t="shared" si="39"/>
        <v/>
      </c>
      <c r="BU32" s="76" t="str">
        <f t="shared" si="39"/>
        <v/>
      </c>
      <c r="BV32" s="76" t="str">
        <f t="shared" si="39"/>
        <v/>
      </c>
      <c r="BW32" s="76" t="str">
        <f t="shared" si="39"/>
        <v/>
      </c>
      <c r="BX32" s="76" t="str">
        <f t="shared" si="39"/>
        <v/>
      </c>
      <c r="BY32" s="76" t="str">
        <f t="shared" si="39"/>
        <v/>
      </c>
      <c r="BZ32" s="76" t="str">
        <f t="shared" si="39"/>
        <v/>
      </c>
      <c r="CA32" s="76" t="str">
        <f t="shared" si="39"/>
        <v/>
      </c>
      <c r="CB32" s="76" t="str">
        <f t="shared" si="39"/>
        <v/>
      </c>
      <c r="CC32" s="76" t="str">
        <f t="shared" si="39"/>
        <v/>
      </c>
      <c r="CD32" s="76" t="str">
        <f t="shared" si="39"/>
        <v/>
      </c>
      <c r="CE32" s="76" t="str">
        <f t="shared" si="39"/>
        <v/>
      </c>
      <c r="CF32" s="76" t="str">
        <f t="shared" si="39"/>
        <v/>
      </c>
      <c r="CG32" s="76" t="str">
        <f t="shared" si="39"/>
        <v/>
      </c>
      <c r="CH32" s="76" t="str">
        <f t="shared" si="39"/>
        <v/>
      </c>
      <c r="CI32" s="76" t="str">
        <f t="shared" si="39"/>
        <v/>
      </c>
      <c r="CJ32" s="76" t="str">
        <f t="shared" si="39"/>
        <v/>
      </c>
      <c r="CK32" s="76" t="str">
        <f t="shared" si="39"/>
        <v/>
      </c>
      <c r="CL32" s="76" t="str">
        <f t="shared" si="39"/>
        <v/>
      </c>
      <c r="CM32" s="76" t="str">
        <f t="shared" si="39"/>
        <v/>
      </c>
      <c r="CN32" s="76" t="str">
        <f t="shared" si="39"/>
        <v/>
      </c>
      <c r="CO32" s="76" t="str">
        <f t="shared" si="39"/>
        <v/>
      </c>
      <c r="CP32" s="76" t="str">
        <f t="shared" si="39"/>
        <v/>
      </c>
      <c r="CQ32" s="76" t="str">
        <f t="shared" si="39"/>
        <v/>
      </c>
      <c r="CR32" s="76" t="str">
        <f t="shared" si="39"/>
        <v/>
      </c>
      <c r="CS32" s="76" t="str">
        <f t="shared" si="39"/>
        <v/>
      </c>
      <c r="CT32" s="76" t="str">
        <f t="shared" si="39"/>
        <v/>
      </c>
      <c r="CU32" s="76" t="str">
        <f t="shared" si="39"/>
        <v/>
      </c>
      <c r="CV32" s="76" t="str">
        <f t="shared" si="39"/>
        <v/>
      </c>
      <c r="CW32" s="76" t="str">
        <f t="shared" si="39"/>
        <v/>
      </c>
      <c r="CX32" s="76" t="str">
        <f t="shared" si="39"/>
        <v/>
      </c>
    </row>
    <row r="33" spans="1:102" x14ac:dyDescent="0.2">
      <c r="A33" s="60" t="s">
        <v>60</v>
      </c>
      <c r="B33" s="5"/>
      <c r="C33" s="76">
        <f t="shared" ref="C33:AH33" si="40">IF(ISNUMBER(outYear),IF(FederalDepreciation="N/A",C25,0),"")</f>
        <v>0</v>
      </c>
      <c r="D33" s="76">
        <f t="shared" si="40"/>
        <v>0</v>
      </c>
      <c r="E33" s="76">
        <f t="shared" si="40"/>
        <v>0</v>
      </c>
      <c r="F33" s="76">
        <f t="shared" si="40"/>
        <v>0</v>
      </c>
      <c r="G33" s="76">
        <f t="shared" si="40"/>
        <v>0</v>
      </c>
      <c r="H33" s="76">
        <f t="shared" si="40"/>
        <v>0</v>
      </c>
      <c r="I33" s="76">
        <f t="shared" si="40"/>
        <v>0</v>
      </c>
      <c r="J33" s="76">
        <f t="shared" si="40"/>
        <v>0</v>
      </c>
      <c r="K33" s="76">
        <f t="shared" si="40"/>
        <v>0</v>
      </c>
      <c r="L33" s="76">
        <f t="shared" si="40"/>
        <v>0</v>
      </c>
      <c r="M33" s="76">
        <f t="shared" si="40"/>
        <v>0</v>
      </c>
      <c r="N33" s="76">
        <f t="shared" si="40"/>
        <v>0</v>
      </c>
      <c r="O33" s="76">
        <f t="shared" si="40"/>
        <v>0</v>
      </c>
      <c r="P33" s="76">
        <f t="shared" si="40"/>
        <v>0</v>
      </c>
      <c r="Q33" s="76">
        <f t="shared" si="40"/>
        <v>0</v>
      </c>
      <c r="R33" s="76">
        <f t="shared" si="40"/>
        <v>0</v>
      </c>
      <c r="S33" s="76">
        <f t="shared" si="40"/>
        <v>0</v>
      </c>
      <c r="T33" s="76">
        <f t="shared" si="40"/>
        <v>0</v>
      </c>
      <c r="U33" s="76">
        <f t="shared" si="40"/>
        <v>0</v>
      </c>
      <c r="V33" s="76">
        <f t="shared" si="40"/>
        <v>0</v>
      </c>
      <c r="W33" s="76">
        <f t="shared" si="40"/>
        <v>0</v>
      </c>
      <c r="X33" s="76">
        <f t="shared" si="40"/>
        <v>0</v>
      </c>
      <c r="Y33" s="76">
        <f t="shared" si="40"/>
        <v>0</v>
      </c>
      <c r="Z33" s="76">
        <f t="shared" si="40"/>
        <v>0</v>
      </c>
      <c r="AA33" s="76">
        <f t="shared" si="40"/>
        <v>0</v>
      </c>
      <c r="AB33" s="76" t="str">
        <f t="shared" si="40"/>
        <v/>
      </c>
      <c r="AC33" s="76" t="str">
        <f t="shared" si="40"/>
        <v/>
      </c>
      <c r="AD33" s="76" t="str">
        <f t="shared" si="40"/>
        <v/>
      </c>
      <c r="AE33" s="76" t="str">
        <f t="shared" si="40"/>
        <v/>
      </c>
      <c r="AF33" s="76" t="str">
        <f t="shared" si="40"/>
        <v/>
      </c>
      <c r="AG33" s="76" t="str">
        <f t="shared" si="40"/>
        <v/>
      </c>
      <c r="AH33" s="76" t="str">
        <f t="shared" si="40"/>
        <v/>
      </c>
      <c r="AI33" s="76" t="str">
        <f t="shared" ref="AI33:BN33" si="41">IF(ISNUMBER(outYear),IF(FederalDepreciation="N/A",AI25,0),"")</f>
        <v/>
      </c>
      <c r="AJ33" s="76" t="str">
        <f t="shared" si="41"/>
        <v/>
      </c>
      <c r="AK33" s="76" t="str">
        <f t="shared" si="41"/>
        <v/>
      </c>
      <c r="AL33" s="76" t="str">
        <f t="shared" si="41"/>
        <v/>
      </c>
      <c r="AM33" s="76" t="str">
        <f t="shared" si="41"/>
        <v/>
      </c>
      <c r="AN33" s="76" t="str">
        <f t="shared" si="41"/>
        <v/>
      </c>
      <c r="AO33" s="76" t="str">
        <f t="shared" si="41"/>
        <v/>
      </c>
      <c r="AP33" s="76" t="str">
        <f t="shared" si="41"/>
        <v/>
      </c>
      <c r="AQ33" s="76" t="str">
        <f t="shared" si="41"/>
        <v/>
      </c>
      <c r="AR33" s="76" t="str">
        <f t="shared" si="41"/>
        <v/>
      </c>
      <c r="AS33" s="76" t="str">
        <f t="shared" si="41"/>
        <v/>
      </c>
      <c r="AT33" s="76" t="str">
        <f t="shared" si="41"/>
        <v/>
      </c>
      <c r="AU33" s="76" t="str">
        <f t="shared" si="41"/>
        <v/>
      </c>
      <c r="AV33" s="76" t="str">
        <f t="shared" si="41"/>
        <v/>
      </c>
      <c r="AW33" s="76" t="str">
        <f t="shared" si="41"/>
        <v/>
      </c>
      <c r="AX33" s="76" t="str">
        <f t="shared" si="41"/>
        <v/>
      </c>
      <c r="AY33" s="76" t="str">
        <f t="shared" si="41"/>
        <v/>
      </c>
      <c r="AZ33" s="76" t="str">
        <f t="shared" si="41"/>
        <v/>
      </c>
      <c r="BA33" s="76" t="str">
        <f t="shared" si="41"/>
        <v/>
      </c>
      <c r="BB33" s="76" t="str">
        <f t="shared" si="41"/>
        <v/>
      </c>
      <c r="BC33" s="76" t="str">
        <f t="shared" si="41"/>
        <v/>
      </c>
      <c r="BD33" s="76" t="str">
        <f t="shared" si="41"/>
        <v/>
      </c>
      <c r="BE33" s="76" t="str">
        <f t="shared" si="41"/>
        <v/>
      </c>
      <c r="BF33" s="76" t="str">
        <f t="shared" si="41"/>
        <v/>
      </c>
      <c r="BG33" s="76" t="str">
        <f t="shared" si="41"/>
        <v/>
      </c>
      <c r="BH33" s="76" t="str">
        <f t="shared" si="41"/>
        <v/>
      </c>
      <c r="BI33" s="76" t="str">
        <f t="shared" si="41"/>
        <v/>
      </c>
      <c r="BJ33" s="76" t="str">
        <f t="shared" si="41"/>
        <v/>
      </c>
      <c r="BK33" s="76" t="str">
        <f t="shared" si="41"/>
        <v/>
      </c>
      <c r="BL33" s="76" t="str">
        <f t="shared" si="41"/>
        <v/>
      </c>
      <c r="BM33" s="76" t="str">
        <f t="shared" si="41"/>
        <v/>
      </c>
      <c r="BN33" s="76" t="str">
        <f t="shared" si="41"/>
        <v/>
      </c>
      <c r="BO33" s="76" t="str">
        <f t="shared" ref="BO33:CX33" si="42">IF(ISNUMBER(outYear),IF(FederalDepreciation="N/A",BO25,0),"")</f>
        <v/>
      </c>
      <c r="BP33" s="76" t="str">
        <f t="shared" si="42"/>
        <v/>
      </c>
      <c r="BQ33" s="76" t="str">
        <f t="shared" si="42"/>
        <v/>
      </c>
      <c r="BR33" s="76" t="str">
        <f t="shared" si="42"/>
        <v/>
      </c>
      <c r="BS33" s="76" t="str">
        <f t="shared" si="42"/>
        <v/>
      </c>
      <c r="BT33" s="76" t="str">
        <f t="shared" si="42"/>
        <v/>
      </c>
      <c r="BU33" s="76" t="str">
        <f t="shared" si="42"/>
        <v/>
      </c>
      <c r="BV33" s="76" t="str">
        <f t="shared" si="42"/>
        <v/>
      </c>
      <c r="BW33" s="76" t="str">
        <f t="shared" si="42"/>
        <v/>
      </c>
      <c r="BX33" s="76" t="str">
        <f t="shared" si="42"/>
        <v/>
      </c>
      <c r="BY33" s="76" t="str">
        <f t="shared" si="42"/>
        <v/>
      </c>
      <c r="BZ33" s="76" t="str">
        <f t="shared" si="42"/>
        <v/>
      </c>
      <c r="CA33" s="76" t="str">
        <f t="shared" si="42"/>
        <v/>
      </c>
      <c r="CB33" s="76" t="str">
        <f t="shared" si="42"/>
        <v/>
      </c>
      <c r="CC33" s="76" t="str">
        <f t="shared" si="42"/>
        <v/>
      </c>
      <c r="CD33" s="76" t="str">
        <f t="shared" si="42"/>
        <v/>
      </c>
      <c r="CE33" s="76" t="str">
        <f t="shared" si="42"/>
        <v/>
      </c>
      <c r="CF33" s="76" t="str">
        <f t="shared" si="42"/>
        <v/>
      </c>
      <c r="CG33" s="76" t="str">
        <f t="shared" si="42"/>
        <v/>
      </c>
      <c r="CH33" s="76" t="str">
        <f t="shared" si="42"/>
        <v/>
      </c>
      <c r="CI33" s="76" t="str">
        <f t="shared" si="42"/>
        <v/>
      </c>
      <c r="CJ33" s="76" t="str">
        <f t="shared" si="42"/>
        <v/>
      </c>
      <c r="CK33" s="76" t="str">
        <f t="shared" si="42"/>
        <v/>
      </c>
      <c r="CL33" s="76" t="str">
        <f t="shared" si="42"/>
        <v/>
      </c>
      <c r="CM33" s="76" t="str">
        <f t="shared" si="42"/>
        <v/>
      </c>
      <c r="CN33" s="76" t="str">
        <f t="shared" si="42"/>
        <v/>
      </c>
      <c r="CO33" s="76" t="str">
        <f t="shared" si="42"/>
        <v/>
      </c>
      <c r="CP33" s="76" t="str">
        <f t="shared" si="42"/>
        <v/>
      </c>
      <c r="CQ33" s="76" t="str">
        <f t="shared" si="42"/>
        <v/>
      </c>
      <c r="CR33" s="76" t="str">
        <f t="shared" si="42"/>
        <v/>
      </c>
      <c r="CS33" s="76" t="str">
        <f t="shared" si="42"/>
        <v/>
      </c>
      <c r="CT33" s="76" t="str">
        <f t="shared" si="42"/>
        <v/>
      </c>
      <c r="CU33" s="76" t="str">
        <f t="shared" si="42"/>
        <v/>
      </c>
      <c r="CV33" s="76" t="str">
        <f t="shared" si="42"/>
        <v/>
      </c>
      <c r="CW33" s="76" t="str">
        <f t="shared" si="42"/>
        <v/>
      </c>
      <c r="CX33" s="76" t="str">
        <f t="shared" si="42"/>
        <v/>
      </c>
    </row>
    <row r="34" spans="1:102" x14ac:dyDescent="0.2">
      <c r="A34" s="69" t="s">
        <v>61</v>
      </c>
      <c r="B34" s="64"/>
      <c r="C34" s="77">
        <f t="shared" ref="C34:AH34" si="43">IF(ISNUMBER(C2),C32+C33,"")</f>
        <v>0</v>
      </c>
      <c r="D34" s="77">
        <f t="shared" si="43"/>
        <v>0</v>
      </c>
      <c r="E34" s="77">
        <f t="shared" si="43"/>
        <v>0</v>
      </c>
      <c r="F34" s="77">
        <f t="shared" si="43"/>
        <v>0</v>
      </c>
      <c r="G34" s="77">
        <f t="shared" si="43"/>
        <v>0</v>
      </c>
      <c r="H34" s="77">
        <f t="shared" si="43"/>
        <v>0</v>
      </c>
      <c r="I34" s="77">
        <f t="shared" si="43"/>
        <v>0</v>
      </c>
      <c r="J34" s="77">
        <f t="shared" si="43"/>
        <v>0</v>
      </c>
      <c r="K34" s="77">
        <f t="shared" si="43"/>
        <v>0</v>
      </c>
      <c r="L34" s="77">
        <f t="shared" si="43"/>
        <v>0</v>
      </c>
      <c r="M34" s="77">
        <f t="shared" si="43"/>
        <v>0</v>
      </c>
      <c r="N34" s="77">
        <f t="shared" si="43"/>
        <v>0</v>
      </c>
      <c r="O34" s="77">
        <f t="shared" si="43"/>
        <v>0</v>
      </c>
      <c r="P34" s="77">
        <f t="shared" si="43"/>
        <v>0</v>
      </c>
      <c r="Q34" s="77">
        <f t="shared" si="43"/>
        <v>0</v>
      </c>
      <c r="R34" s="77">
        <f t="shared" si="43"/>
        <v>0</v>
      </c>
      <c r="S34" s="77">
        <f t="shared" si="43"/>
        <v>0</v>
      </c>
      <c r="T34" s="77">
        <f t="shared" si="43"/>
        <v>0</v>
      </c>
      <c r="U34" s="77">
        <f t="shared" si="43"/>
        <v>0</v>
      </c>
      <c r="V34" s="77">
        <f t="shared" si="43"/>
        <v>0</v>
      </c>
      <c r="W34" s="77">
        <f t="shared" si="43"/>
        <v>0</v>
      </c>
      <c r="X34" s="77">
        <f t="shared" si="43"/>
        <v>0</v>
      </c>
      <c r="Y34" s="77">
        <f t="shared" si="43"/>
        <v>0</v>
      </c>
      <c r="Z34" s="77">
        <f t="shared" si="43"/>
        <v>0</v>
      </c>
      <c r="AA34" s="77">
        <f t="shared" si="43"/>
        <v>0</v>
      </c>
      <c r="AB34" s="77" t="str">
        <f t="shared" si="43"/>
        <v/>
      </c>
      <c r="AC34" s="77" t="str">
        <f t="shared" si="43"/>
        <v/>
      </c>
      <c r="AD34" s="77" t="str">
        <f t="shared" si="43"/>
        <v/>
      </c>
      <c r="AE34" s="77" t="str">
        <f t="shared" si="43"/>
        <v/>
      </c>
      <c r="AF34" s="77" t="str">
        <f t="shared" si="43"/>
        <v/>
      </c>
      <c r="AG34" s="77" t="str">
        <f t="shared" si="43"/>
        <v/>
      </c>
      <c r="AH34" s="77" t="str">
        <f t="shared" si="43"/>
        <v/>
      </c>
      <c r="AI34" s="77" t="str">
        <f t="shared" ref="AI34:BN34" si="44">IF(ISNUMBER(AI2),AI32+AI33,"")</f>
        <v/>
      </c>
      <c r="AJ34" s="77" t="str">
        <f t="shared" si="44"/>
        <v/>
      </c>
      <c r="AK34" s="77" t="str">
        <f t="shared" si="44"/>
        <v/>
      </c>
      <c r="AL34" s="77" t="str">
        <f t="shared" si="44"/>
        <v/>
      </c>
      <c r="AM34" s="77" t="str">
        <f t="shared" si="44"/>
        <v/>
      </c>
      <c r="AN34" s="77" t="str">
        <f t="shared" si="44"/>
        <v/>
      </c>
      <c r="AO34" s="77" t="str">
        <f t="shared" si="44"/>
        <v/>
      </c>
      <c r="AP34" s="77" t="str">
        <f t="shared" si="44"/>
        <v/>
      </c>
      <c r="AQ34" s="77" t="str">
        <f t="shared" si="44"/>
        <v/>
      </c>
      <c r="AR34" s="77" t="str">
        <f t="shared" si="44"/>
        <v/>
      </c>
      <c r="AS34" s="77" t="str">
        <f t="shared" si="44"/>
        <v/>
      </c>
      <c r="AT34" s="77" t="str">
        <f t="shared" si="44"/>
        <v/>
      </c>
      <c r="AU34" s="77" t="str">
        <f t="shared" si="44"/>
        <v/>
      </c>
      <c r="AV34" s="77" t="str">
        <f t="shared" si="44"/>
        <v/>
      </c>
      <c r="AW34" s="77" t="str">
        <f t="shared" si="44"/>
        <v/>
      </c>
      <c r="AX34" s="77" t="str">
        <f t="shared" si="44"/>
        <v/>
      </c>
      <c r="AY34" s="77" t="str">
        <f t="shared" si="44"/>
        <v/>
      </c>
      <c r="AZ34" s="77" t="str">
        <f t="shared" si="44"/>
        <v/>
      </c>
      <c r="BA34" s="77" t="str">
        <f t="shared" si="44"/>
        <v/>
      </c>
      <c r="BB34" s="77" t="str">
        <f t="shared" si="44"/>
        <v/>
      </c>
      <c r="BC34" s="77" t="str">
        <f t="shared" si="44"/>
        <v/>
      </c>
      <c r="BD34" s="77" t="str">
        <f t="shared" si="44"/>
        <v/>
      </c>
      <c r="BE34" s="77" t="str">
        <f t="shared" si="44"/>
        <v/>
      </c>
      <c r="BF34" s="77" t="str">
        <f t="shared" si="44"/>
        <v/>
      </c>
      <c r="BG34" s="77" t="str">
        <f t="shared" si="44"/>
        <v/>
      </c>
      <c r="BH34" s="77" t="str">
        <f t="shared" si="44"/>
        <v/>
      </c>
      <c r="BI34" s="77" t="str">
        <f t="shared" si="44"/>
        <v/>
      </c>
      <c r="BJ34" s="77" t="str">
        <f t="shared" si="44"/>
        <v/>
      </c>
      <c r="BK34" s="77" t="str">
        <f t="shared" si="44"/>
        <v/>
      </c>
      <c r="BL34" s="77" t="str">
        <f t="shared" si="44"/>
        <v/>
      </c>
      <c r="BM34" s="77" t="str">
        <f t="shared" si="44"/>
        <v/>
      </c>
      <c r="BN34" s="77" t="str">
        <f t="shared" si="44"/>
        <v/>
      </c>
      <c r="BO34" s="77" t="str">
        <f t="shared" ref="BO34:CT34" si="45">IF(ISNUMBER(BO2),BO32+BO33,"")</f>
        <v/>
      </c>
      <c r="BP34" s="77" t="str">
        <f t="shared" si="45"/>
        <v/>
      </c>
      <c r="BQ34" s="77" t="str">
        <f t="shared" si="45"/>
        <v/>
      </c>
      <c r="BR34" s="77" t="str">
        <f t="shared" si="45"/>
        <v/>
      </c>
      <c r="BS34" s="77" t="str">
        <f t="shared" si="45"/>
        <v/>
      </c>
      <c r="BT34" s="77" t="str">
        <f t="shared" si="45"/>
        <v/>
      </c>
      <c r="BU34" s="77" t="str">
        <f t="shared" si="45"/>
        <v/>
      </c>
      <c r="BV34" s="77" t="str">
        <f t="shared" si="45"/>
        <v/>
      </c>
      <c r="BW34" s="77" t="str">
        <f t="shared" si="45"/>
        <v/>
      </c>
      <c r="BX34" s="77" t="str">
        <f t="shared" si="45"/>
        <v/>
      </c>
      <c r="BY34" s="77" t="str">
        <f t="shared" si="45"/>
        <v/>
      </c>
      <c r="BZ34" s="77" t="str">
        <f t="shared" si="45"/>
        <v/>
      </c>
      <c r="CA34" s="77" t="str">
        <f t="shared" si="45"/>
        <v/>
      </c>
      <c r="CB34" s="77" t="str">
        <f t="shared" si="45"/>
        <v/>
      </c>
      <c r="CC34" s="77" t="str">
        <f t="shared" si="45"/>
        <v/>
      </c>
      <c r="CD34" s="77" t="str">
        <f t="shared" si="45"/>
        <v/>
      </c>
      <c r="CE34" s="77" t="str">
        <f t="shared" si="45"/>
        <v/>
      </c>
      <c r="CF34" s="77" t="str">
        <f t="shared" si="45"/>
        <v/>
      </c>
      <c r="CG34" s="77" t="str">
        <f t="shared" si="45"/>
        <v/>
      </c>
      <c r="CH34" s="77" t="str">
        <f t="shared" si="45"/>
        <v/>
      </c>
      <c r="CI34" s="77" t="str">
        <f t="shared" si="45"/>
        <v/>
      </c>
      <c r="CJ34" s="77" t="str">
        <f t="shared" si="45"/>
        <v/>
      </c>
      <c r="CK34" s="77" t="str">
        <f t="shared" si="45"/>
        <v/>
      </c>
      <c r="CL34" s="77" t="str">
        <f t="shared" si="45"/>
        <v/>
      </c>
      <c r="CM34" s="77" t="str">
        <f t="shared" si="45"/>
        <v/>
      </c>
      <c r="CN34" s="77" t="str">
        <f t="shared" si="45"/>
        <v/>
      </c>
      <c r="CO34" s="77" t="str">
        <f t="shared" si="45"/>
        <v/>
      </c>
      <c r="CP34" s="77" t="str">
        <f t="shared" si="45"/>
        <v/>
      </c>
      <c r="CQ34" s="77" t="str">
        <f t="shared" si="45"/>
        <v/>
      </c>
      <c r="CR34" s="77" t="str">
        <f t="shared" si="45"/>
        <v/>
      </c>
      <c r="CS34" s="77" t="str">
        <f t="shared" si="45"/>
        <v/>
      </c>
      <c r="CT34" s="77" t="str">
        <f t="shared" si="45"/>
        <v/>
      </c>
      <c r="CU34" s="77" t="str">
        <f t="shared" ref="CU34:CX34" si="46">IF(ISNUMBER(CU2),CU32+CU33,"")</f>
        <v/>
      </c>
      <c r="CV34" s="77" t="str">
        <f t="shared" si="46"/>
        <v/>
      </c>
      <c r="CW34" s="77" t="str">
        <f t="shared" si="46"/>
        <v/>
      </c>
      <c r="CX34" s="77" t="str">
        <f t="shared" si="46"/>
        <v/>
      </c>
    </row>
    <row r="35" spans="1:102" x14ac:dyDescent="0.2">
      <c r="A35" s="54"/>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row>
    <row r="36" spans="1:102" x14ac:dyDescent="0.2">
      <c r="A36" s="59" t="s">
        <v>156</v>
      </c>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8"/>
    </row>
    <row r="37" spans="1:102" x14ac:dyDescent="0.2">
      <c r="A37" s="54" t="s">
        <v>143</v>
      </c>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6"/>
    </row>
    <row r="38" spans="1:102" x14ac:dyDescent="0.2">
      <c r="A38" s="60" t="s">
        <v>134</v>
      </c>
      <c r="B38" s="76">
        <f>total_installed_cost-B55-B61</f>
        <v>11784.265625</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6"/>
    </row>
    <row r="39" spans="1:102" x14ac:dyDescent="0.2">
      <c r="A39" s="60" t="s">
        <v>142</v>
      </c>
      <c r="B39" s="78">
        <f>B38*debt_fraction/100</f>
        <v>11784.265625</v>
      </c>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6"/>
    </row>
    <row r="40" spans="1:102" x14ac:dyDescent="0.2">
      <c r="A40" s="60" t="s">
        <v>78</v>
      </c>
      <c r="B40" s="76">
        <f>B38-B39</f>
        <v>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6"/>
    </row>
    <row r="41" spans="1:102" x14ac:dyDescent="0.2">
      <c r="A41" s="54" t="s">
        <v>144</v>
      </c>
      <c r="B41" s="76"/>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6"/>
    </row>
    <row r="42" spans="1:102" x14ac:dyDescent="0.2">
      <c r="A42" s="60" t="s">
        <v>145</v>
      </c>
      <c r="B42" s="76"/>
      <c r="C42" s="76">
        <f>B39</f>
        <v>11784.265625</v>
      </c>
      <c r="D42" s="76">
        <f t="shared" ref="D42:AI42" si="47">IF(ISNUMBER(outYear),C42-C44,"")</f>
        <v>11537.356302689408</v>
      </c>
      <c r="E42" s="76">
        <f t="shared" si="47"/>
        <v>11278.101514263286</v>
      </c>
      <c r="F42" s="76">
        <f t="shared" si="47"/>
        <v>11005.883986415858</v>
      </c>
      <c r="G42" s="76">
        <f t="shared" si="47"/>
        <v>10720.055582176059</v>
      </c>
      <c r="H42" s="76">
        <f t="shared" si="47"/>
        <v>10419.93575772427</v>
      </c>
      <c r="I42" s="76">
        <f t="shared" si="47"/>
        <v>10104.809942049891</v>
      </c>
      <c r="J42" s="76">
        <f t="shared" si="47"/>
        <v>9773.9278355917941</v>
      </c>
      <c r="K42" s="76">
        <f t="shared" si="47"/>
        <v>9426.501623810791</v>
      </c>
      <c r="L42" s="76">
        <f t="shared" si="47"/>
        <v>9061.7041014407387</v>
      </c>
      <c r="M42" s="76">
        <f t="shared" si="47"/>
        <v>8678.6667029521832</v>
      </c>
      <c r="N42" s="76">
        <f t="shared" si="47"/>
        <v>8276.4774345391997</v>
      </c>
      <c r="O42" s="76">
        <f t="shared" si="47"/>
        <v>7854.178702705568</v>
      </c>
      <c r="P42" s="76">
        <f t="shared" si="47"/>
        <v>7410.7650342802544</v>
      </c>
      <c r="Q42" s="76">
        <f t="shared" si="47"/>
        <v>6945.1806824336754</v>
      </c>
      <c r="R42" s="76">
        <f t="shared" si="47"/>
        <v>6456.3171129947677</v>
      </c>
      <c r="S42" s="76">
        <f t="shared" si="47"/>
        <v>5943.0103650839146</v>
      </c>
      <c r="T42" s="76">
        <f t="shared" si="47"/>
        <v>5404.0382797775183</v>
      </c>
      <c r="U42" s="76">
        <f t="shared" si="47"/>
        <v>4838.1175902058021</v>
      </c>
      <c r="V42" s="76">
        <f t="shared" si="47"/>
        <v>4243.9008661554999</v>
      </c>
      <c r="W42" s="76">
        <f t="shared" si="47"/>
        <v>3619.973305902683</v>
      </c>
      <c r="X42" s="76">
        <f t="shared" si="47"/>
        <v>2964.8493676372254</v>
      </c>
      <c r="Y42" s="76">
        <f t="shared" si="47"/>
        <v>2276.9692324584948</v>
      </c>
      <c r="Z42" s="76">
        <f t="shared" si="47"/>
        <v>1554.6950905208278</v>
      </c>
      <c r="AA42" s="76">
        <f t="shared" si="47"/>
        <v>796.30724148627723</v>
      </c>
      <c r="AB42" s="76" t="str">
        <f t="shared" si="47"/>
        <v/>
      </c>
      <c r="AC42" s="76" t="str">
        <f t="shared" si="47"/>
        <v/>
      </c>
      <c r="AD42" s="76" t="str">
        <f t="shared" si="47"/>
        <v/>
      </c>
      <c r="AE42" s="76" t="str">
        <f t="shared" si="47"/>
        <v/>
      </c>
      <c r="AF42" s="76" t="str">
        <f t="shared" si="47"/>
        <v/>
      </c>
      <c r="AG42" s="76" t="str">
        <f t="shared" si="47"/>
        <v/>
      </c>
      <c r="AH42" s="76" t="str">
        <f t="shared" si="47"/>
        <v/>
      </c>
      <c r="AI42" s="76" t="str">
        <f t="shared" si="47"/>
        <v/>
      </c>
      <c r="AJ42" s="76" t="str">
        <f t="shared" ref="AJ42:BO42" si="48">IF(ISNUMBER(outYear),AI42-AI44,"")</f>
        <v/>
      </c>
      <c r="AK42" s="76" t="str">
        <f t="shared" si="48"/>
        <v/>
      </c>
      <c r="AL42" s="76" t="str">
        <f t="shared" si="48"/>
        <v/>
      </c>
      <c r="AM42" s="76" t="str">
        <f t="shared" si="48"/>
        <v/>
      </c>
      <c r="AN42" s="76" t="str">
        <f t="shared" si="48"/>
        <v/>
      </c>
      <c r="AO42" s="76" t="str">
        <f t="shared" si="48"/>
        <v/>
      </c>
      <c r="AP42" s="76" t="str">
        <f t="shared" si="48"/>
        <v/>
      </c>
      <c r="AQ42" s="76" t="str">
        <f t="shared" si="48"/>
        <v/>
      </c>
      <c r="AR42" s="76" t="str">
        <f t="shared" si="48"/>
        <v/>
      </c>
      <c r="AS42" s="76" t="str">
        <f t="shared" si="48"/>
        <v/>
      </c>
      <c r="AT42" s="76" t="str">
        <f t="shared" si="48"/>
        <v/>
      </c>
      <c r="AU42" s="76" t="str">
        <f t="shared" si="48"/>
        <v/>
      </c>
      <c r="AV42" s="76" t="str">
        <f t="shared" si="48"/>
        <v/>
      </c>
      <c r="AW42" s="76" t="str">
        <f t="shared" si="48"/>
        <v/>
      </c>
      <c r="AX42" s="76" t="str">
        <f t="shared" si="48"/>
        <v/>
      </c>
      <c r="AY42" s="76" t="str">
        <f t="shared" si="48"/>
        <v/>
      </c>
      <c r="AZ42" s="76" t="str">
        <f t="shared" si="48"/>
        <v/>
      </c>
      <c r="BA42" s="76" t="str">
        <f t="shared" si="48"/>
        <v/>
      </c>
      <c r="BB42" s="76" t="str">
        <f t="shared" si="48"/>
        <v/>
      </c>
      <c r="BC42" s="76" t="str">
        <f t="shared" si="48"/>
        <v/>
      </c>
      <c r="BD42" s="76" t="str">
        <f t="shared" si="48"/>
        <v/>
      </c>
      <c r="BE42" s="76" t="str">
        <f t="shared" si="48"/>
        <v/>
      </c>
      <c r="BF42" s="76" t="str">
        <f t="shared" si="48"/>
        <v/>
      </c>
      <c r="BG42" s="76" t="str">
        <f t="shared" si="48"/>
        <v/>
      </c>
      <c r="BH42" s="76" t="str">
        <f t="shared" si="48"/>
        <v/>
      </c>
      <c r="BI42" s="76" t="str">
        <f t="shared" si="48"/>
        <v/>
      </c>
      <c r="BJ42" s="76" t="str">
        <f t="shared" si="48"/>
        <v/>
      </c>
      <c r="BK42" s="76" t="str">
        <f t="shared" si="48"/>
        <v/>
      </c>
      <c r="BL42" s="76" t="str">
        <f t="shared" si="48"/>
        <v/>
      </c>
      <c r="BM42" s="76" t="str">
        <f t="shared" si="48"/>
        <v/>
      </c>
      <c r="BN42" s="76" t="str">
        <f t="shared" si="48"/>
        <v/>
      </c>
      <c r="BO42" s="76" t="str">
        <f t="shared" si="48"/>
        <v/>
      </c>
      <c r="BP42" s="76" t="str">
        <f t="shared" ref="BP42:CX42" si="49">IF(ISNUMBER(outYear),BO42-BO44,"")</f>
        <v/>
      </c>
      <c r="BQ42" s="76" t="str">
        <f t="shared" si="49"/>
        <v/>
      </c>
      <c r="BR42" s="76" t="str">
        <f t="shared" si="49"/>
        <v/>
      </c>
      <c r="BS42" s="76" t="str">
        <f t="shared" si="49"/>
        <v/>
      </c>
      <c r="BT42" s="76" t="str">
        <f t="shared" si="49"/>
        <v/>
      </c>
      <c r="BU42" s="76" t="str">
        <f t="shared" si="49"/>
        <v/>
      </c>
      <c r="BV42" s="76" t="str">
        <f t="shared" si="49"/>
        <v/>
      </c>
      <c r="BW42" s="76" t="str">
        <f t="shared" si="49"/>
        <v/>
      </c>
      <c r="BX42" s="76" t="str">
        <f t="shared" si="49"/>
        <v/>
      </c>
      <c r="BY42" s="76" t="str">
        <f t="shared" si="49"/>
        <v/>
      </c>
      <c r="BZ42" s="76" t="str">
        <f t="shared" si="49"/>
        <v/>
      </c>
      <c r="CA42" s="76" t="str">
        <f t="shared" si="49"/>
        <v/>
      </c>
      <c r="CB42" s="76" t="str">
        <f t="shared" si="49"/>
        <v/>
      </c>
      <c r="CC42" s="76" t="str">
        <f t="shared" si="49"/>
        <v/>
      </c>
      <c r="CD42" s="76" t="str">
        <f t="shared" si="49"/>
        <v/>
      </c>
      <c r="CE42" s="76" t="str">
        <f t="shared" si="49"/>
        <v/>
      </c>
      <c r="CF42" s="76" t="str">
        <f t="shared" si="49"/>
        <v/>
      </c>
      <c r="CG42" s="76" t="str">
        <f t="shared" si="49"/>
        <v/>
      </c>
      <c r="CH42" s="76" t="str">
        <f t="shared" si="49"/>
        <v/>
      </c>
      <c r="CI42" s="76" t="str">
        <f t="shared" si="49"/>
        <v/>
      </c>
      <c r="CJ42" s="76" t="str">
        <f t="shared" si="49"/>
        <v/>
      </c>
      <c r="CK42" s="76" t="str">
        <f t="shared" si="49"/>
        <v/>
      </c>
      <c r="CL42" s="76" t="str">
        <f t="shared" si="49"/>
        <v/>
      </c>
      <c r="CM42" s="76" t="str">
        <f t="shared" si="49"/>
        <v/>
      </c>
      <c r="CN42" s="76" t="str">
        <f t="shared" si="49"/>
        <v/>
      </c>
      <c r="CO42" s="76" t="str">
        <f t="shared" si="49"/>
        <v/>
      </c>
      <c r="CP42" s="76" t="str">
        <f t="shared" si="49"/>
        <v/>
      </c>
      <c r="CQ42" s="76" t="str">
        <f t="shared" si="49"/>
        <v/>
      </c>
      <c r="CR42" s="76" t="str">
        <f t="shared" si="49"/>
        <v/>
      </c>
      <c r="CS42" s="76" t="str">
        <f t="shared" si="49"/>
        <v/>
      </c>
      <c r="CT42" s="76" t="str">
        <f t="shared" si="49"/>
        <v/>
      </c>
      <c r="CU42" s="76" t="str">
        <f t="shared" si="49"/>
        <v/>
      </c>
      <c r="CV42" s="76" t="str">
        <f t="shared" si="49"/>
        <v/>
      </c>
      <c r="CW42" s="76" t="str">
        <f t="shared" si="49"/>
        <v/>
      </c>
      <c r="CX42" s="76" t="str">
        <f t="shared" si="49"/>
        <v/>
      </c>
    </row>
    <row r="43" spans="1:102" x14ac:dyDescent="0.2">
      <c r="A43" s="60" t="s">
        <v>146</v>
      </c>
      <c r="B43" s="5"/>
      <c r="C43" s="76">
        <f t="shared" ref="C43:AH43" si="50">IF(ISNUMBER(outYear),IF(outYear&gt;loan_term,0,C42*loan_rate/100),"")</f>
        <v>589.21328125000002</v>
      </c>
      <c r="D43" s="76">
        <f t="shared" si="50"/>
        <v>576.86781513447045</v>
      </c>
      <c r="E43" s="76">
        <f t="shared" si="50"/>
        <v>563.90507571316425</v>
      </c>
      <c r="F43" s="76">
        <f t="shared" si="50"/>
        <v>550.29419932079293</v>
      </c>
      <c r="G43" s="76">
        <f t="shared" si="50"/>
        <v>536.00277910880288</v>
      </c>
      <c r="H43" s="76">
        <f t="shared" si="50"/>
        <v>520.9967878862135</v>
      </c>
      <c r="I43" s="76">
        <f t="shared" si="50"/>
        <v>505.24049710249454</v>
      </c>
      <c r="J43" s="76">
        <f t="shared" si="50"/>
        <v>488.6963917795897</v>
      </c>
      <c r="K43" s="76">
        <f t="shared" si="50"/>
        <v>471.32508119053955</v>
      </c>
      <c r="L43" s="76">
        <f t="shared" si="50"/>
        <v>453.0852050720369</v>
      </c>
      <c r="M43" s="76">
        <f t="shared" si="50"/>
        <v>433.93333514760917</v>
      </c>
      <c r="N43" s="76">
        <f t="shared" si="50"/>
        <v>413.82387172695996</v>
      </c>
      <c r="O43" s="76">
        <f t="shared" si="50"/>
        <v>392.70893513527835</v>
      </c>
      <c r="P43" s="76">
        <f t="shared" si="50"/>
        <v>370.53825171401274</v>
      </c>
      <c r="Q43" s="76">
        <f t="shared" si="50"/>
        <v>347.25903412168378</v>
      </c>
      <c r="R43" s="76">
        <f t="shared" si="50"/>
        <v>322.81585564973835</v>
      </c>
      <c r="S43" s="76">
        <f t="shared" si="50"/>
        <v>297.15051825419573</v>
      </c>
      <c r="T43" s="76">
        <f t="shared" si="50"/>
        <v>270.2019139888759</v>
      </c>
      <c r="U43" s="76">
        <f t="shared" si="50"/>
        <v>241.90587951029011</v>
      </c>
      <c r="V43" s="76">
        <f t="shared" si="50"/>
        <v>212.19504330777497</v>
      </c>
      <c r="W43" s="76">
        <f t="shared" si="50"/>
        <v>180.99866529513417</v>
      </c>
      <c r="X43" s="76">
        <f t="shared" si="50"/>
        <v>148.24246838186127</v>
      </c>
      <c r="Y43" s="76">
        <f t="shared" si="50"/>
        <v>113.84846162292473</v>
      </c>
      <c r="Z43" s="76">
        <f t="shared" si="50"/>
        <v>77.734754526041385</v>
      </c>
      <c r="AA43" s="76">
        <f t="shared" si="50"/>
        <v>39.81536207431386</v>
      </c>
      <c r="AB43" s="76" t="str">
        <f t="shared" si="50"/>
        <v/>
      </c>
      <c r="AC43" s="76" t="str">
        <f t="shared" si="50"/>
        <v/>
      </c>
      <c r="AD43" s="76" t="str">
        <f t="shared" si="50"/>
        <v/>
      </c>
      <c r="AE43" s="76" t="str">
        <f t="shared" si="50"/>
        <v/>
      </c>
      <c r="AF43" s="76" t="str">
        <f t="shared" si="50"/>
        <v/>
      </c>
      <c r="AG43" s="76" t="str">
        <f t="shared" si="50"/>
        <v/>
      </c>
      <c r="AH43" s="76" t="str">
        <f t="shared" si="50"/>
        <v/>
      </c>
      <c r="AI43" s="76" t="str">
        <f t="shared" ref="AI43:BN43" si="51">IF(ISNUMBER(outYear),IF(outYear&gt;loan_term,0,AI42*loan_rate/100),"")</f>
        <v/>
      </c>
      <c r="AJ43" s="76" t="str">
        <f t="shared" si="51"/>
        <v/>
      </c>
      <c r="AK43" s="76" t="str">
        <f t="shared" si="51"/>
        <v/>
      </c>
      <c r="AL43" s="76" t="str">
        <f t="shared" si="51"/>
        <v/>
      </c>
      <c r="AM43" s="76" t="str">
        <f t="shared" si="51"/>
        <v/>
      </c>
      <c r="AN43" s="76" t="str">
        <f t="shared" si="51"/>
        <v/>
      </c>
      <c r="AO43" s="76" t="str">
        <f t="shared" si="51"/>
        <v/>
      </c>
      <c r="AP43" s="76" t="str">
        <f t="shared" si="51"/>
        <v/>
      </c>
      <c r="AQ43" s="76" t="str">
        <f t="shared" si="51"/>
        <v/>
      </c>
      <c r="AR43" s="76" t="str">
        <f t="shared" si="51"/>
        <v/>
      </c>
      <c r="AS43" s="76" t="str">
        <f t="shared" si="51"/>
        <v/>
      </c>
      <c r="AT43" s="76" t="str">
        <f t="shared" si="51"/>
        <v/>
      </c>
      <c r="AU43" s="76" t="str">
        <f t="shared" si="51"/>
        <v/>
      </c>
      <c r="AV43" s="76" t="str">
        <f t="shared" si="51"/>
        <v/>
      </c>
      <c r="AW43" s="76" t="str">
        <f t="shared" si="51"/>
        <v/>
      </c>
      <c r="AX43" s="76" t="str">
        <f t="shared" si="51"/>
        <v/>
      </c>
      <c r="AY43" s="76" t="str">
        <f t="shared" si="51"/>
        <v/>
      </c>
      <c r="AZ43" s="76" t="str">
        <f t="shared" si="51"/>
        <v/>
      </c>
      <c r="BA43" s="76" t="str">
        <f t="shared" si="51"/>
        <v/>
      </c>
      <c r="BB43" s="76" t="str">
        <f t="shared" si="51"/>
        <v/>
      </c>
      <c r="BC43" s="76" t="str">
        <f t="shared" si="51"/>
        <v/>
      </c>
      <c r="BD43" s="76" t="str">
        <f t="shared" si="51"/>
        <v/>
      </c>
      <c r="BE43" s="76" t="str">
        <f t="shared" si="51"/>
        <v/>
      </c>
      <c r="BF43" s="76" t="str">
        <f t="shared" si="51"/>
        <v/>
      </c>
      <c r="BG43" s="76" t="str">
        <f t="shared" si="51"/>
        <v/>
      </c>
      <c r="BH43" s="76" t="str">
        <f t="shared" si="51"/>
        <v/>
      </c>
      <c r="BI43" s="76" t="str">
        <f t="shared" si="51"/>
        <v/>
      </c>
      <c r="BJ43" s="76" t="str">
        <f t="shared" si="51"/>
        <v/>
      </c>
      <c r="BK43" s="76" t="str">
        <f t="shared" si="51"/>
        <v/>
      </c>
      <c r="BL43" s="76" t="str">
        <f t="shared" si="51"/>
        <v/>
      </c>
      <c r="BM43" s="76" t="str">
        <f t="shared" si="51"/>
        <v/>
      </c>
      <c r="BN43" s="76" t="str">
        <f t="shared" si="51"/>
        <v/>
      </c>
      <c r="BO43" s="76" t="str">
        <f t="shared" ref="BO43:CT43" si="52">IF(ISNUMBER(outYear),IF(outYear&gt;loan_term,0,BO42*loan_rate/100),"")</f>
        <v/>
      </c>
      <c r="BP43" s="76" t="str">
        <f t="shared" si="52"/>
        <v/>
      </c>
      <c r="BQ43" s="76" t="str">
        <f t="shared" si="52"/>
        <v/>
      </c>
      <c r="BR43" s="76" t="str">
        <f t="shared" si="52"/>
        <v/>
      </c>
      <c r="BS43" s="76" t="str">
        <f t="shared" si="52"/>
        <v/>
      </c>
      <c r="BT43" s="76" t="str">
        <f t="shared" si="52"/>
        <v/>
      </c>
      <c r="BU43" s="76" t="str">
        <f t="shared" si="52"/>
        <v/>
      </c>
      <c r="BV43" s="76" t="str">
        <f t="shared" si="52"/>
        <v/>
      </c>
      <c r="BW43" s="76" t="str">
        <f t="shared" si="52"/>
        <v/>
      </c>
      <c r="BX43" s="76" t="str">
        <f t="shared" si="52"/>
        <v/>
      </c>
      <c r="BY43" s="76" t="str">
        <f t="shared" si="52"/>
        <v/>
      </c>
      <c r="BZ43" s="76" t="str">
        <f t="shared" si="52"/>
        <v/>
      </c>
      <c r="CA43" s="76" t="str">
        <f t="shared" si="52"/>
        <v/>
      </c>
      <c r="CB43" s="76" t="str">
        <f t="shared" si="52"/>
        <v/>
      </c>
      <c r="CC43" s="76" t="str">
        <f t="shared" si="52"/>
        <v/>
      </c>
      <c r="CD43" s="76" t="str">
        <f t="shared" si="52"/>
        <v/>
      </c>
      <c r="CE43" s="76" t="str">
        <f t="shared" si="52"/>
        <v/>
      </c>
      <c r="CF43" s="76" t="str">
        <f t="shared" si="52"/>
        <v/>
      </c>
      <c r="CG43" s="76" t="str">
        <f t="shared" si="52"/>
        <v/>
      </c>
      <c r="CH43" s="76" t="str">
        <f t="shared" si="52"/>
        <v/>
      </c>
      <c r="CI43" s="76" t="str">
        <f t="shared" si="52"/>
        <v/>
      </c>
      <c r="CJ43" s="76" t="str">
        <f t="shared" si="52"/>
        <v/>
      </c>
      <c r="CK43" s="76" t="str">
        <f t="shared" si="52"/>
        <v/>
      </c>
      <c r="CL43" s="76" t="str">
        <f t="shared" si="52"/>
        <v/>
      </c>
      <c r="CM43" s="76" t="str">
        <f t="shared" si="52"/>
        <v/>
      </c>
      <c r="CN43" s="76" t="str">
        <f t="shared" si="52"/>
        <v/>
      </c>
      <c r="CO43" s="76" t="str">
        <f t="shared" si="52"/>
        <v/>
      </c>
      <c r="CP43" s="76" t="str">
        <f t="shared" si="52"/>
        <v/>
      </c>
      <c r="CQ43" s="76" t="str">
        <f t="shared" si="52"/>
        <v/>
      </c>
      <c r="CR43" s="76" t="str">
        <f t="shared" si="52"/>
        <v/>
      </c>
      <c r="CS43" s="76" t="str">
        <f t="shared" si="52"/>
        <v/>
      </c>
      <c r="CT43" s="76" t="str">
        <f t="shared" si="52"/>
        <v/>
      </c>
      <c r="CU43" s="76" t="str">
        <f t="shared" ref="CU43:CX43" si="53">IF(ISNUMBER(outYear),IF(outYear&gt;loan_term,0,CU42*loan_rate/100),"")</f>
        <v/>
      </c>
      <c r="CV43" s="76" t="str">
        <f t="shared" si="53"/>
        <v/>
      </c>
      <c r="CW43" s="76" t="str">
        <f t="shared" si="53"/>
        <v/>
      </c>
      <c r="CX43" s="76" t="str">
        <f t="shared" si="53"/>
        <v/>
      </c>
    </row>
    <row r="44" spans="1:102" x14ac:dyDescent="0.2">
      <c r="A44" s="60" t="s">
        <v>148</v>
      </c>
      <c r="B44" s="5"/>
      <c r="C44" s="76">
        <f t="shared" ref="C44:AH44" si="54">IF(ISNUMBER(outYear),IF(outYear&gt;loan_term,0,-PPMT(loan_rate/100,outYear,loan_term,$B$39,0,0)),"")</f>
        <v>246.90932231059193</v>
      </c>
      <c r="D44" s="76">
        <f t="shared" si="54"/>
        <v>259.25478842612159</v>
      </c>
      <c r="E44" s="76">
        <f t="shared" si="54"/>
        <v>272.21752784742762</v>
      </c>
      <c r="F44" s="76">
        <f t="shared" si="54"/>
        <v>285.828404239799</v>
      </c>
      <c r="G44" s="76">
        <f t="shared" si="54"/>
        <v>300.11982445178899</v>
      </c>
      <c r="H44" s="76">
        <f t="shared" si="54"/>
        <v>315.12581567437843</v>
      </c>
      <c r="I44" s="76">
        <f t="shared" si="54"/>
        <v>330.88210645809733</v>
      </c>
      <c r="J44" s="76">
        <f t="shared" si="54"/>
        <v>347.42621178100222</v>
      </c>
      <c r="K44" s="76">
        <f t="shared" si="54"/>
        <v>364.79752237005232</v>
      </c>
      <c r="L44" s="76">
        <f t="shared" si="54"/>
        <v>383.03739848855497</v>
      </c>
      <c r="M44" s="76">
        <f t="shared" si="54"/>
        <v>402.18926841298276</v>
      </c>
      <c r="N44" s="76">
        <f t="shared" si="54"/>
        <v>422.29873183363179</v>
      </c>
      <c r="O44" s="76">
        <f t="shared" si="54"/>
        <v>443.41366842531346</v>
      </c>
      <c r="P44" s="76">
        <f t="shared" si="54"/>
        <v>465.58435184657912</v>
      </c>
      <c r="Q44" s="76">
        <f t="shared" si="54"/>
        <v>488.86356943890809</v>
      </c>
      <c r="R44" s="76">
        <f t="shared" si="54"/>
        <v>513.30674791085346</v>
      </c>
      <c r="S44" s="76">
        <f t="shared" si="54"/>
        <v>538.97208530639614</v>
      </c>
      <c r="T44" s="76">
        <f t="shared" si="54"/>
        <v>565.92068957171603</v>
      </c>
      <c r="U44" s="76">
        <f t="shared" si="54"/>
        <v>594.21672405030176</v>
      </c>
      <c r="V44" s="76">
        <f t="shared" si="54"/>
        <v>623.92756025281687</v>
      </c>
      <c r="W44" s="76">
        <f t="shared" si="54"/>
        <v>655.1239382654577</v>
      </c>
      <c r="X44" s="76">
        <f t="shared" si="54"/>
        <v>687.8801351787306</v>
      </c>
      <c r="Y44" s="76">
        <f t="shared" si="54"/>
        <v>722.27414193766708</v>
      </c>
      <c r="Z44" s="76">
        <f t="shared" si="54"/>
        <v>758.38784903455053</v>
      </c>
      <c r="AA44" s="76">
        <f t="shared" si="54"/>
        <v>796.30724148627814</v>
      </c>
      <c r="AB44" s="76" t="str">
        <f t="shared" si="54"/>
        <v/>
      </c>
      <c r="AC44" s="76" t="str">
        <f t="shared" si="54"/>
        <v/>
      </c>
      <c r="AD44" s="76" t="str">
        <f t="shared" si="54"/>
        <v/>
      </c>
      <c r="AE44" s="76" t="str">
        <f t="shared" si="54"/>
        <v/>
      </c>
      <c r="AF44" s="76" t="str">
        <f t="shared" si="54"/>
        <v/>
      </c>
      <c r="AG44" s="76" t="str">
        <f t="shared" si="54"/>
        <v/>
      </c>
      <c r="AH44" s="76" t="str">
        <f t="shared" si="54"/>
        <v/>
      </c>
      <c r="AI44" s="76" t="str">
        <f t="shared" ref="AI44:BN44" si="55">IF(ISNUMBER(outYear),IF(outYear&gt;loan_term,0,-PPMT(loan_rate/100,outYear,loan_term,$B$39,0,0)),"")</f>
        <v/>
      </c>
      <c r="AJ44" s="76" t="str">
        <f t="shared" si="55"/>
        <v/>
      </c>
      <c r="AK44" s="76" t="str">
        <f t="shared" si="55"/>
        <v/>
      </c>
      <c r="AL44" s="76" t="str">
        <f t="shared" si="55"/>
        <v/>
      </c>
      <c r="AM44" s="76" t="str">
        <f t="shared" si="55"/>
        <v/>
      </c>
      <c r="AN44" s="76" t="str">
        <f t="shared" si="55"/>
        <v/>
      </c>
      <c r="AO44" s="76" t="str">
        <f t="shared" si="55"/>
        <v/>
      </c>
      <c r="AP44" s="76" t="str">
        <f t="shared" si="55"/>
        <v/>
      </c>
      <c r="AQ44" s="76" t="str">
        <f t="shared" si="55"/>
        <v/>
      </c>
      <c r="AR44" s="76" t="str">
        <f t="shared" si="55"/>
        <v/>
      </c>
      <c r="AS44" s="76" t="str">
        <f t="shared" si="55"/>
        <v/>
      </c>
      <c r="AT44" s="76" t="str">
        <f t="shared" si="55"/>
        <v/>
      </c>
      <c r="AU44" s="76" t="str">
        <f t="shared" si="55"/>
        <v/>
      </c>
      <c r="AV44" s="76" t="str">
        <f t="shared" si="55"/>
        <v/>
      </c>
      <c r="AW44" s="76" t="str">
        <f t="shared" si="55"/>
        <v/>
      </c>
      <c r="AX44" s="76" t="str">
        <f t="shared" si="55"/>
        <v/>
      </c>
      <c r="AY44" s="76" t="str">
        <f t="shared" si="55"/>
        <v/>
      </c>
      <c r="AZ44" s="76" t="str">
        <f t="shared" si="55"/>
        <v/>
      </c>
      <c r="BA44" s="76" t="str">
        <f t="shared" si="55"/>
        <v/>
      </c>
      <c r="BB44" s="76" t="str">
        <f t="shared" si="55"/>
        <v/>
      </c>
      <c r="BC44" s="76" t="str">
        <f t="shared" si="55"/>
        <v/>
      </c>
      <c r="BD44" s="76" t="str">
        <f t="shared" si="55"/>
        <v/>
      </c>
      <c r="BE44" s="76" t="str">
        <f t="shared" si="55"/>
        <v/>
      </c>
      <c r="BF44" s="76" t="str">
        <f t="shared" si="55"/>
        <v/>
      </c>
      <c r="BG44" s="76" t="str">
        <f t="shared" si="55"/>
        <v/>
      </c>
      <c r="BH44" s="76" t="str">
        <f t="shared" si="55"/>
        <v/>
      </c>
      <c r="BI44" s="76" t="str">
        <f t="shared" si="55"/>
        <v/>
      </c>
      <c r="BJ44" s="76" t="str">
        <f t="shared" si="55"/>
        <v/>
      </c>
      <c r="BK44" s="76" t="str">
        <f t="shared" si="55"/>
        <v/>
      </c>
      <c r="BL44" s="76" t="str">
        <f t="shared" si="55"/>
        <v/>
      </c>
      <c r="BM44" s="76" t="str">
        <f t="shared" si="55"/>
        <v/>
      </c>
      <c r="BN44" s="76" t="str">
        <f t="shared" si="55"/>
        <v/>
      </c>
      <c r="BO44" s="76" t="str">
        <f t="shared" ref="BO44:CX44" si="56">IF(ISNUMBER(outYear),IF(outYear&gt;loan_term,0,-PPMT(loan_rate/100,outYear,loan_term,$B$39,0,0)),"")</f>
        <v/>
      </c>
      <c r="BP44" s="76" t="str">
        <f t="shared" si="56"/>
        <v/>
      </c>
      <c r="BQ44" s="76" t="str">
        <f t="shared" si="56"/>
        <v/>
      </c>
      <c r="BR44" s="76" t="str">
        <f t="shared" si="56"/>
        <v/>
      </c>
      <c r="BS44" s="76" t="str">
        <f t="shared" si="56"/>
        <v/>
      </c>
      <c r="BT44" s="76" t="str">
        <f t="shared" si="56"/>
        <v/>
      </c>
      <c r="BU44" s="76" t="str">
        <f t="shared" si="56"/>
        <v/>
      </c>
      <c r="BV44" s="76" t="str">
        <f t="shared" si="56"/>
        <v/>
      </c>
      <c r="BW44" s="76" t="str">
        <f t="shared" si="56"/>
        <v/>
      </c>
      <c r="BX44" s="76" t="str">
        <f t="shared" si="56"/>
        <v/>
      </c>
      <c r="BY44" s="76" t="str">
        <f t="shared" si="56"/>
        <v/>
      </c>
      <c r="BZ44" s="76" t="str">
        <f t="shared" si="56"/>
        <v/>
      </c>
      <c r="CA44" s="76" t="str">
        <f t="shared" si="56"/>
        <v/>
      </c>
      <c r="CB44" s="76" t="str">
        <f t="shared" si="56"/>
        <v/>
      </c>
      <c r="CC44" s="76" t="str">
        <f t="shared" si="56"/>
        <v/>
      </c>
      <c r="CD44" s="76" t="str">
        <f t="shared" si="56"/>
        <v/>
      </c>
      <c r="CE44" s="76" t="str">
        <f t="shared" si="56"/>
        <v/>
      </c>
      <c r="CF44" s="76" t="str">
        <f t="shared" si="56"/>
        <v/>
      </c>
      <c r="CG44" s="76" t="str">
        <f t="shared" si="56"/>
        <v/>
      </c>
      <c r="CH44" s="76" t="str">
        <f t="shared" si="56"/>
        <v/>
      </c>
      <c r="CI44" s="76" t="str">
        <f t="shared" si="56"/>
        <v/>
      </c>
      <c r="CJ44" s="76" t="str">
        <f t="shared" si="56"/>
        <v/>
      </c>
      <c r="CK44" s="76" t="str">
        <f t="shared" si="56"/>
        <v/>
      </c>
      <c r="CL44" s="76" t="str">
        <f t="shared" si="56"/>
        <v/>
      </c>
      <c r="CM44" s="76" t="str">
        <f t="shared" si="56"/>
        <v/>
      </c>
      <c r="CN44" s="76" t="str">
        <f t="shared" si="56"/>
        <v/>
      </c>
      <c r="CO44" s="76" t="str">
        <f t="shared" si="56"/>
        <v/>
      </c>
      <c r="CP44" s="76" t="str">
        <f t="shared" si="56"/>
        <v/>
      </c>
      <c r="CQ44" s="76" t="str">
        <f t="shared" si="56"/>
        <v/>
      </c>
      <c r="CR44" s="76" t="str">
        <f t="shared" si="56"/>
        <v/>
      </c>
      <c r="CS44" s="76" t="str">
        <f t="shared" si="56"/>
        <v/>
      </c>
      <c r="CT44" s="76" t="str">
        <f t="shared" si="56"/>
        <v/>
      </c>
      <c r="CU44" s="76" t="str">
        <f t="shared" si="56"/>
        <v/>
      </c>
      <c r="CV44" s="76" t="str">
        <f t="shared" si="56"/>
        <v/>
      </c>
      <c r="CW44" s="76" t="str">
        <f t="shared" si="56"/>
        <v/>
      </c>
      <c r="CX44" s="76" t="str">
        <f t="shared" si="56"/>
        <v/>
      </c>
    </row>
    <row r="45" spans="1:102" x14ac:dyDescent="0.2">
      <c r="A45" s="69" t="s">
        <v>147</v>
      </c>
      <c r="B45" s="64"/>
      <c r="C45" s="77">
        <f>IF(ISNUMBER(outYear),+C43+C44,"")</f>
        <v>836.12260356059198</v>
      </c>
      <c r="D45" s="77">
        <f t="shared" ref="D45:AH45" si="57">IF(ISNUMBER(outYear),+D43+D44,"")</f>
        <v>836.1226035605921</v>
      </c>
      <c r="E45" s="77">
        <f t="shared" si="57"/>
        <v>836.12260356059187</v>
      </c>
      <c r="F45" s="77">
        <f t="shared" si="57"/>
        <v>836.12260356059187</v>
      </c>
      <c r="G45" s="77">
        <f t="shared" si="57"/>
        <v>836.12260356059187</v>
      </c>
      <c r="H45" s="77">
        <f t="shared" si="57"/>
        <v>836.12260356059187</v>
      </c>
      <c r="I45" s="77">
        <f t="shared" si="57"/>
        <v>836.12260356059187</v>
      </c>
      <c r="J45" s="77">
        <f t="shared" si="57"/>
        <v>836.12260356059187</v>
      </c>
      <c r="K45" s="77">
        <f t="shared" si="57"/>
        <v>836.12260356059187</v>
      </c>
      <c r="L45" s="77">
        <f t="shared" si="57"/>
        <v>836.12260356059187</v>
      </c>
      <c r="M45" s="77">
        <f t="shared" si="57"/>
        <v>836.12260356059187</v>
      </c>
      <c r="N45" s="77">
        <f t="shared" si="57"/>
        <v>836.12260356059176</v>
      </c>
      <c r="O45" s="77">
        <f t="shared" si="57"/>
        <v>836.12260356059187</v>
      </c>
      <c r="P45" s="77">
        <f t="shared" si="57"/>
        <v>836.12260356059187</v>
      </c>
      <c r="Q45" s="77">
        <f t="shared" si="57"/>
        <v>836.12260356059187</v>
      </c>
      <c r="R45" s="77">
        <f t="shared" si="57"/>
        <v>836.12260356059187</v>
      </c>
      <c r="S45" s="77">
        <f t="shared" si="57"/>
        <v>836.12260356059187</v>
      </c>
      <c r="T45" s="77">
        <f t="shared" si="57"/>
        <v>836.12260356059187</v>
      </c>
      <c r="U45" s="77">
        <f t="shared" si="57"/>
        <v>836.12260356059187</v>
      </c>
      <c r="V45" s="77">
        <f t="shared" si="57"/>
        <v>836.12260356059187</v>
      </c>
      <c r="W45" s="77">
        <f t="shared" si="57"/>
        <v>836.12260356059187</v>
      </c>
      <c r="X45" s="77">
        <f t="shared" si="57"/>
        <v>836.12260356059187</v>
      </c>
      <c r="Y45" s="77">
        <f t="shared" si="57"/>
        <v>836.12260356059187</v>
      </c>
      <c r="Z45" s="77">
        <f t="shared" si="57"/>
        <v>836.12260356059187</v>
      </c>
      <c r="AA45" s="77">
        <f t="shared" si="57"/>
        <v>836.12260356059198</v>
      </c>
      <c r="AB45" s="77" t="str">
        <f t="shared" si="57"/>
        <v/>
      </c>
      <c r="AC45" s="77" t="str">
        <f t="shared" si="57"/>
        <v/>
      </c>
      <c r="AD45" s="77" t="str">
        <f t="shared" si="57"/>
        <v/>
      </c>
      <c r="AE45" s="77" t="str">
        <f t="shared" si="57"/>
        <v/>
      </c>
      <c r="AF45" s="77" t="str">
        <f t="shared" si="57"/>
        <v/>
      </c>
      <c r="AG45" s="77" t="str">
        <f t="shared" si="57"/>
        <v/>
      </c>
      <c r="AH45" s="77" t="str">
        <f t="shared" si="57"/>
        <v/>
      </c>
      <c r="AI45" s="77" t="str">
        <f t="shared" ref="AI45:BN45" si="58">IF(ISNUMBER(outYear),+AI43+AI44,"")</f>
        <v/>
      </c>
      <c r="AJ45" s="77" t="str">
        <f t="shared" si="58"/>
        <v/>
      </c>
      <c r="AK45" s="77" t="str">
        <f t="shared" si="58"/>
        <v/>
      </c>
      <c r="AL45" s="77" t="str">
        <f t="shared" si="58"/>
        <v/>
      </c>
      <c r="AM45" s="77" t="str">
        <f t="shared" si="58"/>
        <v/>
      </c>
      <c r="AN45" s="77" t="str">
        <f t="shared" si="58"/>
        <v/>
      </c>
      <c r="AO45" s="77" t="str">
        <f t="shared" si="58"/>
        <v/>
      </c>
      <c r="AP45" s="77" t="str">
        <f t="shared" si="58"/>
        <v/>
      </c>
      <c r="AQ45" s="77" t="str">
        <f t="shared" si="58"/>
        <v/>
      </c>
      <c r="AR45" s="77" t="str">
        <f t="shared" si="58"/>
        <v/>
      </c>
      <c r="AS45" s="77" t="str">
        <f t="shared" si="58"/>
        <v/>
      </c>
      <c r="AT45" s="77" t="str">
        <f t="shared" si="58"/>
        <v/>
      </c>
      <c r="AU45" s="77" t="str">
        <f t="shared" si="58"/>
        <v/>
      </c>
      <c r="AV45" s="77" t="str">
        <f t="shared" si="58"/>
        <v/>
      </c>
      <c r="AW45" s="77" t="str">
        <f t="shared" si="58"/>
        <v/>
      </c>
      <c r="AX45" s="77" t="str">
        <f t="shared" si="58"/>
        <v/>
      </c>
      <c r="AY45" s="77" t="str">
        <f t="shared" si="58"/>
        <v/>
      </c>
      <c r="AZ45" s="77" t="str">
        <f t="shared" si="58"/>
        <v/>
      </c>
      <c r="BA45" s="77" t="str">
        <f t="shared" si="58"/>
        <v/>
      </c>
      <c r="BB45" s="77" t="str">
        <f t="shared" si="58"/>
        <v/>
      </c>
      <c r="BC45" s="77" t="str">
        <f t="shared" si="58"/>
        <v/>
      </c>
      <c r="BD45" s="77" t="str">
        <f t="shared" si="58"/>
        <v/>
      </c>
      <c r="BE45" s="77" t="str">
        <f t="shared" si="58"/>
        <v/>
      </c>
      <c r="BF45" s="77" t="str">
        <f t="shared" si="58"/>
        <v/>
      </c>
      <c r="BG45" s="77" t="str">
        <f t="shared" si="58"/>
        <v/>
      </c>
      <c r="BH45" s="77" t="str">
        <f t="shared" si="58"/>
        <v/>
      </c>
      <c r="BI45" s="77" t="str">
        <f t="shared" si="58"/>
        <v/>
      </c>
      <c r="BJ45" s="77" t="str">
        <f t="shared" si="58"/>
        <v/>
      </c>
      <c r="BK45" s="77" t="str">
        <f t="shared" si="58"/>
        <v/>
      </c>
      <c r="BL45" s="77" t="str">
        <f t="shared" si="58"/>
        <v/>
      </c>
      <c r="BM45" s="77" t="str">
        <f t="shared" si="58"/>
        <v/>
      </c>
      <c r="BN45" s="77" t="str">
        <f t="shared" si="58"/>
        <v/>
      </c>
      <c r="BO45" s="77" t="str">
        <f t="shared" ref="BO45:CT45" si="59">IF(ISNUMBER(outYear),+BO43+BO44,"")</f>
        <v/>
      </c>
      <c r="BP45" s="77" t="str">
        <f t="shared" si="59"/>
        <v/>
      </c>
      <c r="BQ45" s="77" t="str">
        <f t="shared" si="59"/>
        <v/>
      </c>
      <c r="BR45" s="77" t="str">
        <f t="shared" si="59"/>
        <v/>
      </c>
      <c r="BS45" s="77" t="str">
        <f t="shared" si="59"/>
        <v/>
      </c>
      <c r="BT45" s="77" t="str">
        <f t="shared" si="59"/>
        <v/>
      </c>
      <c r="BU45" s="77" t="str">
        <f t="shared" si="59"/>
        <v/>
      </c>
      <c r="BV45" s="77" t="str">
        <f t="shared" si="59"/>
        <v/>
      </c>
      <c r="BW45" s="77" t="str">
        <f t="shared" si="59"/>
        <v/>
      </c>
      <c r="BX45" s="77" t="str">
        <f t="shared" si="59"/>
        <v/>
      </c>
      <c r="BY45" s="77" t="str">
        <f t="shared" si="59"/>
        <v/>
      </c>
      <c r="BZ45" s="77" t="str">
        <f t="shared" si="59"/>
        <v/>
      </c>
      <c r="CA45" s="77" t="str">
        <f t="shared" si="59"/>
        <v/>
      </c>
      <c r="CB45" s="77" t="str">
        <f t="shared" si="59"/>
        <v/>
      </c>
      <c r="CC45" s="77" t="str">
        <f t="shared" si="59"/>
        <v/>
      </c>
      <c r="CD45" s="77" t="str">
        <f t="shared" si="59"/>
        <v/>
      </c>
      <c r="CE45" s="77" t="str">
        <f t="shared" si="59"/>
        <v/>
      </c>
      <c r="CF45" s="77" t="str">
        <f t="shared" si="59"/>
        <v/>
      </c>
      <c r="CG45" s="77" t="str">
        <f t="shared" si="59"/>
        <v/>
      </c>
      <c r="CH45" s="77" t="str">
        <f t="shared" si="59"/>
        <v/>
      </c>
      <c r="CI45" s="77" t="str">
        <f t="shared" si="59"/>
        <v/>
      </c>
      <c r="CJ45" s="77" t="str">
        <f t="shared" si="59"/>
        <v/>
      </c>
      <c r="CK45" s="77" t="str">
        <f t="shared" si="59"/>
        <v/>
      </c>
      <c r="CL45" s="77" t="str">
        <f t="shared" si="59"/>
        <v/>
      </c>
      <c r="CM45" s="77" t="str">
        <f t="shared" si="59"/>
        <v/>
      </c>
      <c r="CN45" s="77" t="str">
        <f t="shared" si="59"/>
        <v/>
      </c>
      <c r="CO45" s="77" t="str">
        <f t="shared" si="59"/>
        <v/>
      </c>
      <c r="CP45" s="77" t="str">
        <f t="shared" si="59"/>
        <v/>
      </c>
      <c r="CQ45" s="77" t="str">
        <f t="shared" si="59"/>
        <v/>
      </c>
      <c r="CR45" s="77" t="str">
        <f t="shared" si="59"/>
        <v/>
      </c>
      <c r="CS45" s="77" t="str">
        <f t="shared" si="59"/>
        <v/>
      </c>
      <c r="CT45" s="77" t="str">
        <f t="shared" si="59"/>
        <v/>
      </c>
      <c r="CU45" s="77" t="str">
        <f>IF(ISNUMBER(outYear),+CU43+CU44,"")</f>
        <v/>
      </c>
      <c r="CV45" s="77" t="str">
        <f>IF(ISNUMBER(outYear),+CV43+CV44,"")</f>
        <v/>
      </c>
      <c r="CW45" s="77" t="str">
        <f>IF(ISNUMBER(outYear),+CW43+CW44,"")</f>
        <v/>
      </c>
      <c r="CX45" s="77" t="str">
        <f>IF(ISNUMBER(outYear),+CX43+CX44,"")</f>
        <v/>
      </c>
    </row>
    <row r="46" spans="1:102" x14ac:dyDescent="0.2">
      <c r="A46" s="9"/>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row>
    <row r="47" spans="1:102" x14ac:dyDescent="0.2">
      <c r="A47" s="10" t="s">
        <v>149</v>
      </c>
      <c r="B47" s="76">
        <f>-B40</f>
        <v>0</v>
      </c>
      <c r="C47" s="76">
        <f>IF(ISNUMBER(C2),-(C27+C45),"")</f>
        <v>-988.90133168559191</v>
      </c>
      <c r="D47" s="76">
        <f t="shared" ref="D47:AH47" si="60">IF(ISNUMBER(D2),-(D27+D45),"")</f>
        <v>-992.72079988871712</v>
      </c>
      <c r="E47" s="76">
        <f t="shared" si="60"/>
        <v>-996.63575479691997</v>
      </c>
      <c r="F47" s="76">
        <f t="shared" si="60"/>
        <v>-1000.6485835778282</v>
      </c>
      <c r="G47" s="76">
        <f t="shared" si="60"/>
        <v>-1004.7617330782591</v>
      </c>
      <c r="H47" s="76">
        <f t="shared" si="60"/>
        <v>-1008.9777113162007</v>
      </c>
      <c r="I47" s="76">
        <f t="shared" si="60"/>
        <v>-1013.2990890100909</v>
      </c>
      <c r="J47" s="76">
        <f t="shared" si="60"/>
        <v>-1017.7285011463284</v>
      </c>
      <c r="K47" s="76">
        <f t="shared" si="60"/>
        <v>-1022.2686485859718</v>
      </c>
      <c r="L47" s="76">
        <f t="shared" si="60"/>
        <v>-1026.9222997116062</v>
      </c>
      <c r="M47" s="76">
        <f t="shared" si="60"/>
        <v>-1031.6922921153816</v>
      </c>
      <c r="N47" s="76">
        <f t="shared" si="60"/>
        <v>-1036.5815343292513</v>
      </c>
      <c r="O47" s="76">
        <f t="shared" si="60"/>
        <v>-1041.5930075984679</v>
      </c>
      <c r="P47" s="76">
        <f t="shared" si="60"/>
        <v>-1046.7297676994149</v>
      </c>
      <c r="Q47" s="76">
        <f t="shared" si="60"/>
        <v>-1051.9949468028854</v>
      </c>
      <c r="R47" s="76">
        <f t="shared" si="60"/>
        <v>-1057.3917553839426</v>
      </c>
      <c r="S47" s="76">
        <f t="shared" si="60"/>
        <v>-1062.9234841795264</v>
      </c>
      <c r="T47" s="76">
        <f t="shared" si="60"/>
        <v>-1068.5935061949997</v>
      </c>
      <c r="U47" s="76">
        <f t="shared" si="60"/>
        <v>-1074.40527876086</v>
      </c>
      <c r="V47" s="76">
        <f t="shared" si="60"/>
        <v>-1080.3623456408666</v>
      </c>
      <c r="W47" s="76">
        <f t="shared" si="60"/>
        <v>-1086.4683391928736</v>
      </c>
      <c r="X47" s="76">
        <f t="shared" si="60"/>
        <v>-1092.7269825836806</v>
      </c>
      <c r="Y47" s="76">
        <f t="shared" si="60"/>
        <v>-1099.1420920592577</v>
      </c>
      <c r="Z47" s="76">
        <f t="shared" si="60"/>
        <v>-1105.7175792717244</v>
      </c>
      <c r="AA47" s="76">
        <f t="shared" si="60"/>
        <v>-1112.4574536645027</v>
      </c>
      <c r="AB47" s="76" t="str">
        <f t="shared" si="60"/>
        <v/>
      </c>
      <c r="AC47" s="76" t="str">
        <f t="shared" si="60"/>
        <v/>
      </c>
      <c r="AD47" s="76" t="str">
        <f t="shared" si="60"/>
        <v/>
      </c>
      <c r="AE47" s="76" t="str">
        <f t="shared" si="60"/>
        <v/>
      </c>
      <c r="AF47" s="76" t="str">
        <f t="shared" si="60"/>
        <v/>
      </c>
      <c r="AG47" s="76" t="str">
        <f t="shared" si="60"/>
        <v/>
      </c>
      <c r="AH47" s="76" t="str">
        <f t="shared" si="60"/>
        <v/>
      </c>
      <c r="AI47" s="76" t="str">
        <f t="shared" ref="AI47:BN47" si="61">IF(ISNUMBER(AI2),-(AI27+AI45),"")</f>
        <v/>
      </c>
      <c r="AJ47" s="76" t="str">
        <f t="shared" si="61"/>
        <v/>
      </c>
      <c r="AK47" s="76" t="str">
        <f t="shared" si="61"/>
        <v/>
      </c>
      <c r="AL47" s="76" t="str">
        <f t="shared" si="61"/>
        <v/>
      </c>
      <c r="AM47" s="76" t="str">
        <f t="shared" si="61"/>
        <v/>
      </c>
      <c r="AN47" s="76" t="str">
        <f t="shared" si="61"/>
        <v/>
      </c>
      <c r="AO47" s="76" t="str">
        <f t="shared" si="61"/>
        <v/>
      </c>
      <c r="AP47" s="76" t="str">
        <f t="shared" si="61"/>
        <v/>
      </c>
      <c r="AQ47" s="76" t="str">
        <f t="shared" si="61"/>
        <v/>
      </c>
      <c r="AR47" s="76" t="str">
        <f t="shared" si="61"/>
        <v/>
      </c>
      <c r="AS47" s="76" t="str">
        <f t="shared" si="61"/>
        <v/>
      </c>
      <c r="AT47" s="76" t="str">
        <f t="shared" si="61"/>
        <v/>
      </c>
      <c r="AU47" s="76" t="str">
        <f t="shared" si="61"/>
        <v/>
      </c>
      <c r="AV47" s="76" t="str">
        <f t="shared" si="61"/>
        <v/>
      </c>
      <c r="AW47" s="76" t="str">
        <f t="shared" si="61"/>
        <v/>
      </c>
      <c r="AX47" s="76" t="str">
        <f t="shared" si="61"/>
        <v/>
      </c>
      <c r="AY47" s="76" t="str">
        <f t="shared" si="61"/>
        <v/>
      </c>
      <c r="AZ47" s="76" t="str">
        <f t="shared" si="61"/>
        <v/>
      </c>
      <c r="BA47" s="76" t="str">
        <f t="shared" si="61"/>
        <v/>
      </c>
      <c r="BB47" s="76" t="str">
        <f t="shared" si="61"/>
        <v/>
      </c>
      <c r="BC47" s="76" t="str">
        <f t="shared" si="61"/>
        <v/>
      </c>
      <c r="BD47" s="76" t="str">
        <f t="shared" si="61"/>
        <v/>
      </c>
      <c r="BE47" s="76" t="str">
        <f t="shared" si="61"/>
        <v/>
      </c>
      <c r="BF47" s="76" t="str">
        <f t="shared" si="61"/>
        <v/>
      </c>
      <c r="BG47" s="76" t="str">
        <f t="shared" si="61"/>
        <v/>
      </c>
      <c r="BH47" s="76" t="str">
        <f t="shared" si="61"/>
        <v/>
      </c>
      <c r="BI47" s="76" t="str">
        <f t="shared" si="61"/>
        <v/>
      </c>
      <c r="BJ47" s="76" t="str">
        <f t="shared" si="61"/>
        <v/>
      </c>
      <c r="BK47" s="76" t="str">
        <f t="shared" si="61"/>
        <v/>
      </c>
      <c r="BL47" s="76" t="str">
        <f t="shared" si="61"/>
        <v/>
      </c>
      <c r="BM47" s="76" t="str">
        <f t="shared" si="61"/>
        <v/>
      </c>
      <c r="BN47" s="76" t="str">
        <f t="shared" si="61"/>
        <v/>
      </c>
      <c r="BO47" s="76" t="str">
        <f t="shared" ref="BO47:CX47" si="62">IF(ISNUMBER(BO2),-(BO27+BO45),"")</f>
        <v/>
      </c>
      <c r="BP47" s="76" t="str">
        <f t="shared" si="62"/>
        <v/>
      </c>
      <c r="BQ47" s="76" t="str">
        <f t="shared" si="62"/>
        <v/>
      </c>
      <c r="BR47" s="76" t="str">
        <f t="shared" si="62"/>
        <v/>
      </c>
      <c r="BS47" s="76" t="str">
        <f t="shared" si="62"/>
        <v/>
      </c>
      <c r="BT47" s="76" t="str">
        <f t="shared" si="62"/>
        <v/>
      </c>
      <c r="BU47" s="76" t="str">
        <f t="shared" si="62"/>
        <v/>
      </c>
      <c r="BV47" s="76" t="str">
        <f t="shared" si="62"/>
        <v/>
      </c>
      <c r="BW47" s="76" t="str">
        <f t="shared" si="62"/>
        <v/>
      </c>
      <c r="BX47" s="76" t="str">
        <f t="shared" si="62"/>
        <v/>
      </c>
      <c r="BY47" s="76" t="str">
        <f t="shared" si="62"/>
        <v/>
      </c>
      <c r="BZ47" s="76" t="str">
        <f t="shared" si="62"/>
        <v/>
      </c>
      <c r="CA47" s="76" t="str">
        <f t="shared" si="62"/>
        <v/>
      </c>
      <c r="CB47" s="76" t="str">
        <f t="shared" si="62"/>
        <v/>
      </c>
      <c r="CC47" s="76" t="str">
        <f t="shared" si="62"/>
        <v/>
      </c>
      <c r="CD47" s="76" t="str">
        <f t="shared" si="62"/>
        <v/>
      </c>
      <c r="CE47" s="76" t="str">
        <f t="shared" si="62"/>
        <v/>
      </c>
      <c r="CF47" s="76" t="str">
        <f t="shared" si="62"/>
        <v/>
      </c>
      <c r="CG47" s="76" t="str">
        <f t="shared" si="62"/>
        <v/>
      </c>
      <c r="CH47" s="76" t="str">
        <f t="shared" si="62"/>
        <v/>
      </c>
      <c r="CI47" s="76" t="str">
        <f t="shared" si="62"/>
        <v/>
      </c>
      <c r="CJ47" s="76" t="str">
        <f t="shared" si="62"/>
        <v/>
      </c>
      <c r="CK47" s="76" t="str">
        <f t="shared" si="62"/>
        <v/>
      </c>
      <c r="CL47" s="76" t="str">
        <f t="shared" si="62"/>
        <v/>
      </c>
      <c r="CM47" s="76" t="str">
        <f t="shared" si="62"/>
        <v/>
      </c>
      <c r="CN47" s="76" t="str">
        <f t="shared" si="62"/>
        <v/>
      </c>
      <c r="CO47" s="76" t="str">
        <f t="shared" si="62"/>
        <v/>
      </c>
      <c r="CP47" s="76" t="str">
        <f t="shared" si="62"/>
        <v/>
      </c>
      <c r="CQ47" s="76" t="str">
        <f t="shared" si="62"/>
        <v/>
      </c>
      <c r="CR47" s="76" t="str">
        <f t="shared" si="62"/>
        <v/>
      </c>
      <c r="CS47" s="76" t="str">
        <f t="shared" si="62"/>
        <v/>
      </c>
      <c r="CT47" s="76" t="str">
        <f t="shared" si="62"/>
        <v/>
      </c>
      <c r="CU47" s="76" t="str">
        <f t="shared" si="62"/>
        <v/>
      </c>
      <c r="CV47" s="76" t="str">
        <f t="shared" si="62"/>
        <v/>
      </c>
      <c r="CW47" s="76" t="str">
        <f t="shared" si="62"/>
        <v/>
      </c>
      <c r="CX47" s="76" t="str">
        <f t="shared" si="62"/>
        <v/>
      </c>
    </row>
    <row r="48" spans="1:102" x14ac:dyDescent="0.2">
      <c r="A48" s="10"/>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row>
    <row r="49" spans="1:102" x14ac:dyDescent="0.2">
      <c r="A49" s="59" t="s">
        <v>157</v>
      </c>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8"/>
    </row>
    <row r="50" spans="1:102" x14ac:dyDescent="0.2">
      <c r="A50" s="55" t="s">
        <v>75</v>
      </c>
      <c r="B50" s="5"/>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row>
    <row r="51" spans="1:102" x14ac:dyDescent="0.2">
      <c r="A51" s="62" t="s">
        <v>12</v>
      </c>
      <c r="B51" s="76">
        <f>ibi_fed_amount+MIN(ibi_fed_percent/100*total_installed_cost,ibi_fed_percent_maxvalue)</f>
        <v>0</v>
      </c>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row>
    <row r="52" spans="1:102" x14ac:dyDescent="0.2">
      <c r="A52" s="62" t="s">
        <v>13</v>
      </c>
      <c r="B52" s="76">
        <f>ibi_sta_amount+MIN(ibi_sta_percent/100*total_installed_cost,ibi_sta_percent_maxvalue)</f>
        <v>0</v>
      </c>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row>
    <row r="53" spans="1:102" x14ac:dyDescent="0.2">
      <c r="A53" s="62" t="s">
        <v>14</v>
      </c>
      <c r="B53" s="76">
        <f>ibi_uti_amount+MIN(ibi_uti_percent/100*total_installed_cost,ibi_uti_percent_maxvalue)</f>
        <v>0</v>
      </c>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row>
    <row r="54" spans="1:102" x14ac:dyDescent="0.2">
      <c r="A54" s="62" t="s">
        <v>15</v>
      </c>
      <c r="B54" s="78">
        <f>ibi_oth_amount+MIN(ibi_oth_percent/100*total_installed_cost,ibi_oth_percent_maxvalue)</f>
        <v>0</v>
      </c>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row>
    <row r="55" spans="1:102" x14ac:dyDescent="0.2">
      <c r="A55" s="60" t="s">
        <v>62</v>
      </c>
      <c r="B55" s="76">
        <f>SUM(B51:B54)</f>
        <v>0</v>
      </c>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row>
    <row r="56" spans="1:102" x14ac:dyDescent="0.2">
      <c r="A56" s="55" t="s">
        <v>76</v>
      </c>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row>
    <row r="57" spans="1:102" x14ac:dyDescent="0.2">
      <c r="A57" s="62" t="s">
        <v>5</v>
      </c>
      <c r="B57" s="76">
        <f>MIN(cbi_fed_amount*system_capacity*1000,cbi_fed_maxvalue)</f>
        <v>0</v>
      </c>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row>
    <row r="58" spans="1:102" x14ac:dyDescent="0.2">
      <c r="A58" s="62" t="s">
        <v>6</v>
      </c>
      <c r="B58" s="76">
        <f>MIN(cbi_sta_amount*system_capacity*1000,cbi_sta_maxvalue)</f>
        <v>0</v>
      </c>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row>
    <row r="59" spans="1:102" x14ac:dyDescent="0.2">
      <c r="A59" s="62" t="s">
        <v>7</v>
      </c>
      <c r="B59" s="76">
        <f>MIN(cbi_uti_amount*system_capacity*1000,cbi_uti_maxvalue)</f>
        <v>0</v>
      </c>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row>
    <row r="60" spans="1:102" x14ac:dyDescent="0.2">
      <c r="A60" s="62" t="s">
        <v>8</v>
      </c>
      <c r="B60" s="78">
        <f>MIN(cbi_oth_amount*system_capacity*1000,cbi_oth_maxvalue)</f>
        <v>0</v>
      </c>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row>
    <row r="61" spans="1:102" x14ac:dyDescent="0.2">
      <c r="A61" s="60" t="s">
        <v>62</v>
      </c>
      <c r="B61" s="76">
        <f>SUM(B57:B60)</f>
        <v>0</v>
      </c>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row>
    <row r="62" spans="1:102" x14ac:dyDescent="0.2">
      <c r="A62" s="55" t="s">
        <v>77</v>
      </c>
      <c r="B62" s="5"/>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row>
    <row r="63" spans="1:102" x14ac:dyDescent="0.2">
      <c r="A63" s="62" t="s">
        <v>16</v>
      </c>
      <c r="B63" s="5"/>
      <c r="C63" s="76">
        <f>IF(pbi_fed_amount="n/a",'Inputs and Outputs'!C121*C5,IF(ISNUMBER(outYear),IF(outYear&lt;=pbi_fed_term,+pbi_fed_amount*(1+pbi_fed_escal/100)^(outYear-1)*C5,0),""))</f>
        <v>0</v>
      </c>
      <c r="D63" s="76">
        <f>IF(pbi_fed_amount="n/a",'Inputs and Outputs'!D121*D5,IF(ISNUMBER(outYear),IF(outYear&lt;=pbi_fed_term,+pbi_fed_amount*(1+pbi_fed_escal/100)^(outYear-1)*D5,0),""))</f>
        <v>0</v>
      </c>
      <c r="E63" s="76">
        <f>IF(pbi_fed_amount="n/a",'Inputs and Outputs'!E121*E5,IF(ISNUMBER(outYear),IF(outYear&lt;=pbi_fed_term,+pbi_fed_amount*(1+pbi_fed_escal/100)^(outYear-1)*E5,0),""))</f>
        <v>0</v>
      </c>
      <c r="F63" s="76">
        <f>IF(pbi_fed_amount="n/a",'Inputs and Outputs'!F121*F5,IF(ISNUMBER(outYear),IF(outYear&lt;=pbi_fed_term,+pbi_fed_amount*(1+pbi_fed_escal/100)^(outYear-1)*F5,0),""))</f>
        <v>0</v>
      </c>
      <c r="G63" s="76">
        <f>IF(pbi_fed_amount="n/a",'Inputs and Outputs'!G121*G5,IF(ISNUMBER(outYear),IF(outYear&lt;=pbi_fed_term,+pbi_fed_amount*(1+pbi_fed_escal/100)^(outYear-1)*G5,0),""))</f>
        <v>0</v>
      </c>
      <c r="H63" s="76">
        <f>IF(pbi_fed_amount="n/a",'Inputs and Outputs'!H121*H5,IF(ISNUMBER(outYear),IF(outYear&lt;=pbi_fed_term,+pbi_fed_amount*(1+pbi_fed_escal/100)^(outYear-1)*H5,0),""))</f>
        <v>0</v>
      </c>
      <c r="I63" s="76">
        <f>IF(pbi_fed_amount="n/a",'Inputs and Outputs'!I121*I5,IF(ISNUMBER(outYear),IF(outYear&lt;=pbi_fed_term,+pbi_fed_amount*(1+pbi_fed_escal/100)^(outYear-1)*I5,0),""))</f>
        <v>0</v>
      </c>
      <c r="J63" s="76">
        <f>IF(pbi_fed_amount="n/a",'Inputs and Outputs'!J121*J5,IF(ISNUMBER(outYear),IF(outYear&lt;=pbi_fed_term,+pbi_fed_amount*(1+pbi_fed_escal/100)^(outYear-1)*J5,0),""))</f>
        <v>0</v>
      </c>
      <c r="K63" s="76">
        <f>IF(pbi_fed_amount="n/a",'Inputs and Outputs'!K121*K5,IF(ISNUMBER(outYear),IF(outYear&lt;=pbi_fed_term,+pbi_fed_amount*(1+pbi_fed_escal/100)^(outYear-1)*K5,0),""))</f>
        <v>0</v>
      </c>
      <c r="L63" s="76">
        <f>IF(pbi_fed_amount="n/a",'Inputs and Outputs'!L121*L5,IF(ISNUMBER(outYear),IF(outYear&lt;=pbi_fed_term,+pbi_fed_amount*(1+pbi_fed_escal/100)^(outYear-1)*L5,0),""))</f>
        <v>0</v>
      </c>
      <c r="M63" s="76">
        <f>IF(pbi_fed_amount="n/a",'Inputs and Outputs'!M121*M5,IF(ISNUMBER(outYear),IF(outYear&lt;=pbi_fed_term,+pbi_fed_amount*(1+pbi_fed_escal/100)^(outYear-1)*M5,0),""))</f>
        <v>0</v>
      </c>
      <c r="N63" s="76">
        <f>IF(pbi_fed_amount="n/a",'Inputs and Outputs'!N121*N5,IF(ISNUMBER(outYear),IF(outYear&lt;=pbi_fed_term,+pbi_fed_amount*(1+pbi_fed_escal/100)^(outYear-1)*N5,0),""))</f>
        <v>0</v>
      </c>
      <c r="O63" s="76">
        <f>IF(pbi_fed_amount="n/a",'Inputs and Outputs'!O121*O5,IF(ISNUMBER(outYear),IF(outYear&lt;=pbi_fed_term,+pbi_fed_amount*(1+pbi_fed_escal/100)^(outYear-1)*O5,0),""))</f>
        <v>0</v>
      </c>
      <c r="P63" s="76">
        <f>IF(pbi_fed_amount="n/a",'Inputs and Outputs'!P121*P5,IF(ISNUMBER(outYear),IF(outYear&lt;=pbi_fed_term,+pbi_fed_amount*(1+pbi_fed_escal/100)^(outYear-1)*P5,0),""))</f>
        <v>0</v>
      </c>
      <c r="Q63" s="76">
        <f>IF(pbi_fed_amount="n/a",'Inputs and Outputs'!Q121*Q5,IF(ISNUMBER(outYear),IF(outYear&lt;=pbi_fed_term,+pbi_fed_amount*(1+pbi_fed_escal/100)^(outYear-1)*Q5,0),""))</f>
        <v>0</v>
      </c>
      <c r="R63" s="76">
        <f>IF(pbi_fed_amount="n/a",'Inputs and Outputs'!R121*R5,IF(ISNUMBER(outYear),IF(outYear&lt;=pbi_fed_term,+pbi_fed_amount*(1+pbi_fed_escal/100)^(outYear-1)*R5,0),""))</f>
        <v>0</v>
      </c>
      <c r="S63" s="76">
        <f>IF(pbi_fed_amount="n/a",'Inputs and Outputs'!S121*S5,IF(ISNUMBER(outYear),IF(outYear&lt;=pbi_fed_term,+pbi_fed_amount*(1+pbi_fed_escal/100)^(outYear-1)*S5,0),""))</f>
        <v>0</v>
      </c>
      <c r="T63" s="76">
        <f>IF(pbi_fed_amount="n/a",'Inputs and Outputs'!T121*T5,IF(ISNUMBER(outYear),IF(outYear&lt;=pbi_fed_term,+pbi_fed_amount*(1+pbi_fed_escal/100)^(outYear-1)*T5,0),""))</f>
        <v>0</v>
      </c>
      <c r="U63" s="76">
        <f>IF(pbi_fed_amount="n/a",'Inputs and Outputs'!U121*U5,IF(ISNUMBER(outYear),IF(outYear&lt;=pbi_fed_term,+pbi_fed_amount*(1+pbi_fed_escal/100)^(outYear-1)*U5,0),""))</f>
        <v>0</v>
      </c>
      <c r="V63" s="76">
        <f>IF(pbi_fed_amount="n/a",'Inputs and Outputs'!V121*V5,IF(ISNUMBER(outYear),IF(outYear&lt;=pbi_fed_term,+pbi_fed_amount*(1+pbi_fed_escal/100)^(outYear-1)*V5,0),""))</f>
        <v>0</v>
      </c>
      <c r="W63" s="76">
        <f>IF(pbi_fed_amount="n/a",'Inputs and Outputs'!W121*W5,IF(ISNUMBER(outYear),IF(outYear&lt;=pbi_fed_term,+pbi_fed_amount*(1+pbi_fed_escal/100)^(outYear-1)*W5,0),""))</f>
        <v>0</v>
      </c>
      <c r="X63" s="76">
        <f>IF(pbi_fed_amount="n/a",'Inputs and Outputs'!X121*X5,IF(ISNUMBER(outYear),IF(outYear&lt;=pbi_fed_term,+pbi_fed_amount*(1+pbi_fed_escal/100)^(outYear-1)*X5,0),""))</f>
        <v>0</v>
      </c>
      <c r="Y63" s="76">
        <f>IF(pbi_fed_amount="n/a",'Inputs and Outputs'!Y121*Y5,IF(ISNUMBER(outYear),IF(outYear&lt;=pbi_fed_term,+pbi_fed_amount*(1+pbi_fed_escal/100)^(outYear-1)*Y5,0),""))</f>
        <v>0</v>
      </c>
      <c r="Z63" s="76">
        <f>IF(pbi_fed_amount="n/a",'Inputs and Outputs'!Z121*Z5,IF(ISNUMBER(outYear),IF(outYear&lt;=pbi_fed_term,+pbi_fed_amount*(1+pbi_fed_escal/100)^(outYear-1)*Z5,0),""))</f>
        <v>0</v>
      </c>
      <c r="AA63" s="76">
        <f>IF(pbi_fed_amount="n/a",'Inputs and Outputs'!AA121*AA5,IF(ISNUMBER(outYear),IF(outYear&lt;=pbi_fed_term,+pbi_fed_amount*(1+pbi_fed_escal/100)^(outYear-1)*AA5,0),""))</f>
        <v>0</v>
      </c>
      <c r="AB63" s="76" t="str">
        <f>IF(pbi_fed_amount="n/a",'Inputs and Outputs'!AB121*AB5,IF(ISNUMBER(outYear),IF(outYear&lt;=pbi_fed_term,+pbi_fed_amount*(1+pbi_fed_escal/100)^(outYear-1)*AB5,0),""))</f>
        <v/>
      </c>
      <c r="AC63" s="76" t="str">
        <f>IF(pbi_fed_amount="n/a",'Inputs and Outputs'!AC121*AC5,IF(ISNUMBER(outYear),IF(outYear&lt;=pbi_fed_term,+pbi_fed_amount*(1+pbi_fed_escal/100)^(outYear-1)*AC5,0),""))</f>
        <v/>
      </c>
      <c r="AD63" s="76" t="str">
        <f>IF(pbi_fed_amount="n/a",'Inputs and Outputs'!AD121*AD5,IF(ISNUMBER(outYear),IF(outYear&lt;=pbi_fed_term,+pbi_fed_amount*(1+pbi_fed_escal/100)^(outYear-1)*AD5,0),""))</f>
        <v/>
      </c>
      <c r="AE63" s="76" t="str">
        <f>IF(pbi_fed_amount="n/a",'Inputs and Outputs'!AE121*AE5,IF(ISNUMBER(outYear),IF(outYear&lt;=pbi_fed_term,+pbi_fed_amount*(1+pbi_fed_escal/100)^(outYear-1)*AE5,0),""))</f>
        <v/>
      </c>
      <c r="AF63" s="76" t="str">
        <f>IF(pbi_fed_amount="n/a",'Inputs and Outputs'!AF121*AF5,IF(ISNUMBER(outYear),IF(outYear&lt;=pbi_fed_term,+pbi_fed_amount*(1+pbi_fed_escal/100)^(outYear-1)*AF5,0),""))</f>
        <v/>
      </c>
      <c r="AG63" s="76" t="str">
        <f>IF(pbi_fed_amount="n/a",'Inputs and Outputs'!AG121*AG5,IF(ISNUMBER(outYear),IF(outYear&lt;=pbi_fed_term,+pbi_fed_amount*(1+pbi_fed_escal/100)^(outYear-1)*AG5,0),""))</f>
        <v/>
      </c>
      <c r="AH63" s="76" t="str">
        <f>IF(pbi_fed_amount="n/a",'Inputs and Outputs'!AH121*AH5,IF(ISNUMBER(outYear),IF(outYear&lt;=pbi_fed_term,+pbi_fed_amount*(1+pbi_fed_escal/100)^(outYear-1)*AH5,0),""))</f>
        <v/>
      </c>
      <c r="AI63" s="76" t="str">
        <f>IF(pbi_fed_amount="n/a",'Inputs and Outputs'!AI121*AI5,IF(ISNUMBER(outYear),IF(outYear&lt;=pbi_fed_term,+pbi_fed_amount*(1+pbi_fed_escal/100)^(outYear-1)*AI5,0),""))</f>
        <v/>
      </c>
      <c r="AJ63" s="76" t="str">
        <f>IF(pbi_fed_amount="n/a",'Inputs and Outputs'!AJ121*AJ5,IF(ISNUMBER(outYear),IF(outYear&lt;=pbi_fed_term,+pbi_fed_amount*(1+pbi_fed_escal/100)^(outYear-1)*AJ5,0),""))</f>
        <v/>
      </c>
      <c r="AK63" s="76" t="str">
        <f>IF(pbi_fed_amount="n/a",'Inputs and Outputs'!AK121*AK5,IF(ISNUMBER(outYear),IF(outYear&lt;=pbi_fed_term,+pbi_fed_amount*(1+pbi_fed_escal/100)^(outYear-1)*AK5,0),""))</f>
        <v/>
      </c>
      <c r="AL63" s="76" t="str">
        <f>IF(pbi_fed_amount="n/a",'Inputs and Outputs'!AL121*AL5,IF(ISNUMBER(outYear),IF(outYear&lt;=pbi_fed_term,+pbi_fed_amount*(1+pbi_fed_escal/100)^(outYear-1)*AL5,0),""))</f>
        <v/>
      </c>
      <c r="AM63" s="76" t="str">
        <f>IF(pbi_fed_amount="n/a",'Inputs and Outputs'!AM121*AM5,IF(ISNUMBER(outYear),IF(outYear&lt;=pbi_fed_term,+pbi_fed_amount*(1+pbi_fed_escal/100)^(outYear-1)*AM5,0),""))</f>
        <v/>
      </c>
      <c r="AN63" s="76" t="str">
        <f>IF(pbi_fed_amount="n/a",'Inputs and Outputs'!AN121*AN5,IF(ISNUMBER(outYear),IF(outYear&lt;=pbi_fed_term,+pbi_fed_amount*(1+pbi_fed_escal/100)^(outYear-1)*AN5,0),""))</f>
        <v/>
      </c>
      <c r="AO63" s="76" t="str">
        <f>IF(pbi_fed_amount="n/a",'Inputs and Outputs'!AO121*AO5,IF(ISNUMBER(outYear),IF(outYear&lt;=pbi_fed_term,+pbi_fed_amount*(1+pbi_fed_escal/100)^(outYear-1)*AO5,0),""))</f>
        <v/>
      </c>
      <c r="AP63" s="76" t="str">
        <f>IF(pbi_fed_amount="n/a",'Inputs and Outputs'!AP121*AP5,IF(ISNUMBER(outYear),IF(outYear&lt;=pbi_fed_term,+pbi_fed_amount*(1+pbi_fed_escal/100)^(outYear-1)*AP5,0),""))</f>
        <v/>
      </c>
      <c r="AQ63" s="76" t="str">
        <f>IF(pbi_fed_amount="n/a",'Inputs and Outputs'!AQ121*AQ5,IF(ISNUMBER(outYear),IF(outYear&lt;=pbi_fed_term,+pbi_fed_amount*(1+pbi_fed_escal/100)^(outYear-1)*AQ5,0),""))</f>
        <v/>
      </c>
      <c r="AR63" s="76" t="str">
        <f>IF(pbi_fed_amount="n/a",'Inputs and Outputs'!AR121*AR5,IF(ISNUMBER(outYear),IF(outYear&lt;=pbi_fed_term,+pbi_fed_amount*(1+pbi_fed_escal/100)^(outYear-1)*AR5,0),""))</f>
        <v/>
      </c>
      <c r="AS63" s="76" t="str">
        <f>IF(pbi_fed_amount="n/a",'Inputs and Outputs'!AS121*AS5,IF(ISNUMBER(outYear),IF(outYear&lt;=pbi_fed_term,+pbi_fed_amount*(1+pbi_fed_escal/100)^(outYear-1)*AS5,0),""))</f>
        <v/>
      </c>
      <c r="AT63" s="76" t="str">
        <f>IF(pbi_fed_amount="n/a",'Inputs and Outputs'!AT121*AT5,IF(ISNUMBER(outYear),IF(outYear&lt;=pbi_fed_term,+pbi_fed_amount*(1+pbi_fed_escal/100)^(outYear-1)*AT5,0),""))</f>
        <v/>
      </c>
      <c r="AU63" s="76" t="str">
        <f>IF(pbi_fed_amount="n/a",'Inputs and Outputs'!AU121*AU5,IF(ISNUMBER(outYear),IF(outYear&lt;=pbi_fed_term,+pbi_fed_amount*(1+pbi_fed_escal/100)^(outYear-1)*AU5,0),""))</f>
        <v/>
      </c>
      <c r="AV63" s="76" t="str">
        <f>IF(pbi_fed_amount="n/a",'Inputs and Outputs'!AV121*AV5,IF(ISNUMBER(outYear),IF(outYear&lt;=pbi_fed_term,+pbi_fed_amount*(1+pbi_fed_escal/100)^(outYear-1)*AV5,0),""))</f>
        <v/>
      </c>
      <c r="AW63" s="76" t="str">
        <f>IF(pbi_fed_amount="n/a",'Inputs and Outputs'!AW121*AW5,IF(ISNUMBER(outYear),IF(outYear&lt;=pbi_fed_term,+pbi_fed_amount*(1+pbi_fed_escal/100)^(outYear-1)*AW5,0),""))</f>
        <v/>
      </c>
      <c r="AX63" s="76" t="str">
        <f>IF(pbi_fed_amount="n/a",'Inputs and Outputs'!AX121*AX5,IF(ISNUMBER(outYear),IF(outYear&lt;=pbi_fed_term,+pbi_fed_amount*(1+pbi_fed_escal/100)^(outYear-1)*AX5,0),""))</f>
        <v/>
      </c>
      <c r="AY63" s="76" t="str">
        <f>IF(pbi_fed_amount="n/a",'Inputs and Outputs'!AY121*AY5,IF(ISNUMBER(outYear),IF(outYear&lt;=pbi_fed_term,+pbi_fed_amount*(1+pbi_fed_escal/100)^(outYear-1)*AY5,0),""))</f>
        <v/>
      </c>
      <c r="AZ63" s="76" t="str">
        <f>IF(pbi_fed_amount="n/a",'Inputs and Outputs'!AZ121*AZ5,IF(ISNUMBER(outYear),IF(outYear&lt;=pbi_fed_term,+pbi_fed_amount*(1+pbi_fed_escal/100)^(outYear-1)*AZ5,0),""))</f>
        <v/>
      </c>
      <c r="BA63" s="76" t="str">
        <f>IF(pbi_fed_amount="n/a",'Inputs and Outputs'!BA121*BA5,IF(ISNUMBER(outYear),IF(outYear&lt;=pbi_fed_term,+pbi_fed_amount*(1+pbi_fed_escal/100)^(outYear-1)*BA5,0),""))</f>
        <v/>
      </c>
      <c r="BB63" s="76" t="str">
        <f>IF(pbi_fed_amount="n/a",'Inputs and Outputs'!BB121*BB5,IF(ISNUMBER(outYear),IF(outYear&lt;=pbi_fed_term,+pbi_fed_amount*(1+pbi_fed_escal/100)^(outYear-1)*BB5,0),""))</f>
        <v/>
      </c>
      <c r="BC63" s="76" t="str">
        <f>IF(pbi_fed_amount="n/a",'Inputs and Outputs'!BC121*BC5,IF(ISNUMBER(outYear),IF(outYear&lt;=pbi_fed_term,+pbi_fed_amount*(1+pbi_fed_escal/100)^(outYear-1)*BC5,0),""))</f>
        <v/>
      </c>
      <c r="BD63" s="76" t="str">
        <f>IF(pbi_fed_amount="n/a",'Inputs and Outputs'!BD121*BD5,IF(ISNUMBER(outYear),IF(outYear&lt;=pbi_fed_term,+pbi_fed_amount*(1+pbi_fed_escal/100)^(outYear-1)*BD5,0),""))</f>
        <v/>
      </c>
      <c r="BE63" s="76" t="str">
        <f>IF(pbi_fed_amount="n/a",'Inputs and Outputs'!BE121*BE5,IF(ISNUMBER(outYear),IF(outYear&lt;=pbi_fed_term,+pbi_fed_amount*(1+pbi_fed_escal/100)^(outYear-1)*BE5,0),""))</f>
        <v/>
      </c>
      <c r="BF63" s="76" t="str">
        <f>IF(pbi_fed_amount="n/a",'Inputs and Outputs'!BF121*BF5,IF(ISNUMBER(outYear),IF(outYear&lt;=pbi_fed_term,+pbi_fed_amount*(1+pbi_fed_escal/100)^(outYear-1)*BF5,0),""))</f>
        <v/>
      </c>
      <c r="BG63" s="76" t="str">
        <f>IF(pbi_fed_amount="n/a",'Inputs and Outputs'!BG121*BG5,IF(ISNUMBER(outYear),IF(outYear&lt;=pbi_fed_term,+pbi_fed_amount*(1+pbi_fed_escal/100)^(outYear-1)*BG5,0),""))</f>
        <v/>
      </c>
      <c r="BH63" s="76" t="str">
        <f>IF(pbi_fed_amount="n/a",'Inputs and Outputs'!BH121*BH5,IF(ISNUMBER(outYear),IF(outYear&lt;=pbi_fed_term,+pbi_fed_amount*(1+pbi_fed_escal/100)^(outYear-1)*BH5,0),""))</f>
        <v/>
      </c>
      <c r="BI63" s="76" t="str">
        <f>IF(pbi_fed_amount="n/a",'Inputs and Outputs'!BI121*BI5,IF(ISNUMBER(outYear),IF(outYear&lt;=pbi_fed_term,+pbi_fed_amount*(1+pbi_fed_escal/100)^(outYear-1)*BI5,0),""))</f>
        <v/>
      </c>
      <c r="BJ63" s="76" t="str">
        <f>IF(pbi_fed_amount="n/a",'Inputs and Outputs'!BJ121*BJ5,IF(ISNUMBER(outYear),IF(outYear&lt;=pbi_fed_term,+pbi_fed_amount*(1+pbi_fed_escal/100)^(outYear-1)*BJ5,0),""))</f>
        <v/>
      </c>
      <c r="BK63" s="76" t="str">
        <f>IF(pbi_fed_amount="n/a",'Inputs and Outputs'!BK121*BK5,IF(ISNUMBER(outYear),IF(outYear&lt;=pbi_fed_term,+pbi_fed_amount*(1+pbi_fed_escal/100)^(outYear-1)*BK5,0),""))</f>
        <v/>
      </c>
      <c r="BL63" s="76" t="str">
        <f>IF(pbi_fed_amount="n/a",'Inputs and Outputs'!BL121*BL5,IF(ISNUMBER(outYear),IF(outYear&lt;=pbi_fed_term,+pbi_fed_amount*(1+pbi_fed_escal/100)^(outYear-1)*BL5,0),""))</f>
        <v/>
      </c>
      <c r="BM63" s="76" t="str">
        <f>IF(pbi_fed_amount="n/a",'Inputs and Outputs'!BM121*BM5,IF(ISNUMBER(outYear),IF(outYear&lt;=pbi_fed_term,+pbi_fed_amount*(1+pbi_fed_escal/100)^(outYear-1)*BM5,0),""))</f>
        <v/>
      </c>
      <c r="BN63" s="76" t="str">
        <f>IF(pbi_fed_amount="n/a",'Inputs and Outputs'!BN121*BN5,IF(ISNUMBER(outYear),IF(outYear&lt;=pbi_fed_term,+pbi_fed_amount*(1+pbi_fed_escal/100)^(outYear-1)*BN5,0),""))</f>
        <v/>
      </c>
      <c r="BO63" s="76" t="str">
        <f>IF(pbi_fed_amount="n/a",'Inputs and Outputs'!BO121*BO5,IF(ISNUMBER(outYear),IF(outYear&lt;=pbi_fed_term,+pbi_fed_amount*(1+pbi_fed_escal/100)^(outYear-1)*BO5,0),""))</f>
        <v/>
      </c>
      <c r="BP63" s="76" t="str">
        <f>IF(pbi_fed_amount="n/a",'Inputs and Outputs'!BP121*BP5,IF(ISNUMBER(outYear),IF(outYear&lt;=pbi_fed_term,+pbi_fed_amount*(1+pbi_fed_escal/100)^(outYear-1)*BP5,0),""))</f>
        <v/>
      </c>
      <c r="BQ63" s="76" t="str">
        <f>IF(pbi_fed_amount="n/a",'Inputs and Outputs'!BQ121*BQ5,IF(ISNUMBER(outYear),IF(outYear&lt;=pbi_fed_term,+pbi_fed_amount*(1+pbi_fed_escal/100)^(outYear-1)*BQ5,0),""))</f>
        <v/>
      </c>
      <c r="BR63" s="76" t="str">
        <f>IF(pbi_fed_amount="n/a",'Inputs and Outputs'!BR121*BR5,IF(ISNUMBER(outYear),IF(outYear&lt;=pbi_fed_term,+pbi_fed_amount*(1+pbi_fed_escal/100)^(outYear-1)*BR5,0),""))</f>
        <v/>
      </c>
      <c r="BS63" s="76" t="str">
        <f>IF(pbi_fed_amount="n/a",'Inputs and Outputs'!BS121*BS5,IF(ISNUMBER(outYear),IF(outYear&lt;=pbi_fed_term,+pbi_fed_amount*(1+pbi_fed_escal/100)^(outYear-1)*BS5,0),""))</f>
        <v/>
      </c>
      <c r="BT63" s="76" t="str">
        <f>IF(pbi_fed_amount="n/a",'Inputs and Outputs'!BT121*BT5,IF(ISNUMBER(outYear),IF(outYear&lt;=pbi_fed_term,+pbi_fed_amount*(1+pbi_fed_escal/100)^(outYear-1)*BT5,0),""))</f>
        <v/>
      </c>
      <c r="BU63" s="76" t="str">
        <f>IF(pbi_fed_amount="n/a",'Inputs and Outputs'!BU121*BU5,IF(ISNUMBER(outYear),IF(outYear&lt;=pbi_fed_term,+pbi_fed_amount*(1+pbi_fed_escal/100)^(outYear-1)*BU5,0),""))</f>
        <v/>
      </c>
      <c r="BV63" s="76" t="str">
        <f>IF(pbi_fed_amount="n/a",'Inputs and Outputs'!BV121*BV5,IF(ISNUMBER(outYear),IF(outYear&lt;=pbi_fed_term,+pbi_fed_amount*(1+pbi_fed_escal/100)^(outYear-1)*BV5,0),""))</f>
        <v/>
      </c>
      <c r="BW63" s="76" t="str">
        <f>IF(pbi_fed_amount="n/a",'Inputs and Outputs'!BW121*BW5,IF(ISNUMBER(outYear),IF(outYear&lt;=pbi_fed_term,+pbi_fed_amount*(1+pbi_fed_escal/100)^(outYear-1)*BW5,0),""))</f>
        <v/>
      </c>
      <c r="BX63" s="76" t="str">
        <f>IF(pbi_fed_amount="n/a",'Inputs and Outputs'!BX121*BX5,IF(ISNUMBER(outYear),IF(outYear&lt;=pbi_fed_term,+pbi_fed_amount*(1+pbi_fed_escal/100)^(outYear-1)*BX5,0),""))</f>
        <v/>
      </c>
      <c r="BY63" s="76" t="str">
        <f>IF(pbi_fed_amount="n/a",'Inputs and Outputs'!BY121*BY5,IF(ISNUMBER(outYear),IF(outYear&lt;=pbi_fed_term,+pbi_fed_amount*(1+pbi_fed_escal/100)^(outYear-1)*BY5,0),""))</f>
        <v/>
      </c>
      <c r="BZ63" s="76" t="str">
        <f>IF(pbi_fed_amount="n/a",'Inputs and Outputs'!BZ121*BZ5,IF(ISNUMBER(outYear),IF(outYear&lt;=pbi_fed_term,+pbi_fed_amount*(1+pbi_fed_escal/100)^(outYear-1)*BZ5,0),""))</f>
        <v/>
      </c>
      <c r="CA63" s="76" t="str">
        <f>IF(pbi_fed_amount="n/a",'Inputs and Outputs'!CA121*CA5,IF(ISNUMBER(outYear),IF(outYear&lt;=pbi_fed_term,+pbi_fed_amount*(1+pbi_fed_escal/100)^(outYear-1)*CA5,0),""))</f>
        <v/>
      </c>
      <c r="CB63" s="76" t="str">
        <f>IF(pbi_fed_amount="n/a",'Inputs and Outputs'!CB121*CB5,IF(ISNUMBER(outYear),IF(outYear&lt;=pbi_fed_term,+pbi_fed_amount*(1+pbi_fed_escal/100)^(outYear-1)*CB5,0),""))</f>
        <v/>
      </c>
      <c r="CC63" s="76" t="str">
        <f>IF(pbi_fed_amount="n/a",'Inputs and Outputs'!CC121*CC5,IF(ISNUMBER(outYear),IF(outYear&lt;=pbi_fed_term,+pbi_fed_amount*(1+pbi_fed_escal/100)^(outYear-1)*CC5,0),""))</f>
        <v/>
      </c>
      <c r="CD63" s="76" t="str">
        <f>IF(pbi_fed_amount="n/a",'Inputs and Outputs'!CD121*CD5,IF(ISNUMBER(outYear),IF(outYear&lt;=pbi_fed_term,+pbi_fed_amount*(1+pbi_fed_escal/100)^(outYear-1)*CD5,0),""))</f>
        <v/>
      </c>
      <c r="CE63" s="76" t="str">
        <f>IF(pbi_fed_amount="n/a",'Inputs and Outputs'!CE121*CE5,IF(ISNUMBER(outYear),IF(outYear&lt;=pbi_fed_term,+pbi_fed_amount*(1+pbi_fed_escal/100)^(outYear-1)*CE5,0),""))</f>
        <v/>
      </c>
      <c r="CF63" s="76" t="str">
        <f>IF(pbi_fed_amount="n/a",'Inputs and Outputs'!CF121*CF5,IF(ISNUMBER(outYear),IF(outYear&lt;=pbi_fed_term,+pbi_fed_amount*(1+pbi_fed_escal/100)^(outYear-1)*CF5,0),""))</f>
        <v/>
      </c>
      <c r="CG63" s="76" t="str">
        <f>IF(pbi_fed_amount="n/a",'Inputs and Outputs'!CG121*CG5,IF(ISNUMBER(outYear),IF(outYear&lt;=pbi_fed_term,+pbi_fed_amount*(1+pbi_fed_escal/100)^(outYear-1)*CG5,0),""))</f>
        <v/>
      </c>
      <c r="CH63" s="76" t="str">
        <f>IF(pbi_fed_amount="n/a",'Inputs and Outputs'!CH121*CH5,IF(ISNUMBER(outYear),IF(outYear&lt;=pbi_fed_term,+pbi_fed_amount*(1+pbi_fed_escal/100)^(outYear-1)*CH5,0),""))</f>
        <v/>
      </c>
      <c r="CI63" s="76" t="str">
        <f>IF(pbi_fed_amount="n/a",'Inputs and Outputs'!CI121*CI5,IF(ISNUMBER(outYear),IF(outYear&lt;=pbi_fed_term,+pbi_fed_amount*(1+pbi_fed_escal/100)^(outYear-1)*CI5,0),""))</f>
        <v/>
      </c>
      <c r="CJ63" s="76" t="str">
        <f>IF(pbi_fed_amount="n/a",'Inputs and Outputs'!CJ121*CJ5,IF(ISNUMBER(outYear),IF(outYear&lt;=pbi_fed_term,+pbi_fed_amount*(1+pbi_fed_escal/100)^(outYear-1)*CJ5,0),""))</f>
        <v/>
      </c>
      <c r="CK63" s="76" t="str">
        <f>IF(pbi_fed_amount="n/a",'Inputs and Outputs'!CK121*CK5,IF(ISNUMBER(outYear),IF(outYear&lt;=pbi_fed_term,+pbi_fed_amount*(1+pbi_fed_escal/100)^(outYear-1)*CK5,0),""))</f>
        <v/>
      </c>
      <c r="CL63" s="76" t="str">
        <f>IF(pbi_fed_amount="n/a",'Inputs and Outputs'!CL121*CL5,IF(ISNUMBER(outYear),IF(outYear&lt;=pbi_fed_term,+pbi_fed_amount*(1+pbi_fed_escal/100)^(outYear-1)*CL5,0),""))</f>
        <v/>
      </c>
      <c r="CM63" s="76" t="str">
        <f>IF(pbi_fed_amount="n/a",'Inputs and Outputs'!CM121*CM5,IF(ISNUMBER(outYear),IF(outYear&lt;=pbi_fed_term,+pbi_fed_amount*(1+pbi_fed_escal/100)^(outYear-1)*CM5,0),""))</f>
        <v/>
      </c>
      <c r="CN63" s="76" t="str">
        <f>IF(pbi_fed_amount="n/a",'Inputs and Outputs'!CN121*CN5,IF(ISNUMBER(outYear),IF(outYear&lt;=pbi_fed_term,+pbi_fed_amount*(1+pbi_fed_escal/100)^(outYear-1)*CN5,0),""))</f>
        <v/>
      </c>
      <c r="CO63" s="76" t="str">
        <f>IF(pbi_fed_amount="n/a",'Inputs and Outputs'!CO121*CO5,IF(ISNUMBER(outYear),IF(outYear&lt;=pbi_fed_term,+pbi_fed_amount*(1+pbi_fed_escal/100)^(outYear-1)*CO5,0),""))</f>
        <v/>
      </c>
      <c r="CP63" s="76" t="str">
        <f>IF(pbi_fed_amount="n/a",'Inputs and Outputs'!CP121*CP5,IF(ISNUMBER(outYear),IF(outYear&lt;=pbi_fed_term,+pbi_fed_amount*(1+pbi_fed_escal/100)^(outYear-1)*CP5,0),""))</f>
        <v/>
      </c>
      <c r="CQ63" s="76" t="str">
        <f>IF(pbi_fed_amount="n/a",'Inputs and Outputs'!CQ121*CQ5,IF(ISNUMBER(outYear),IF(outYear&lt;=pbi_fed_term,+pbi_fed_amount*(1+pbi_fed_escal/100)^(outYear-1)*CQ5,0),""))</f>
        <v/>
      </c>
      <c r="CR63" s="76" t="str">
        <f>IF(pbi_fed_amount="n/a",'Inputs and Outputs'!CR121*CR5,IF(ISNUMBER(outYear),IF(outYear&lt;=pbi_fed_term,+pbi_fed_amount*(1+pbi_fed_escal/100)^(outYear-1)*CR5,0),""))</f>
        <v/>
      </c>
      <c r="CS63" s="76" t="str">
        <f>IF(pbi_fed_amount="n/a",'Inputs and Outputs'!CS121*CS5,IF(ISNUMBER(outYear),IF(outYear&lt;=pbi_fed_term,+pbi_fed_amount*(1+pbi_fed_escal/100)^(outYear-1)*CS5,0),""))</f>
        <v/>
      </c>
      <c r="CT63" s="76" t="str">
        <f>IF(pbi_fed_amount="n/a",'Inputs and Outputs'!CT121*CT5,IF(ISNUMBER(outYear),IF(outYear&lt;=pbi_fed_term,+pbi_fed_amount*(1+pbi_fed_escal/100)^(outYear-1)*CT5,0),""))</f>
        <v/>
      </c>
      <c r="CU63" s="76" t="str">
        <f>IF(pbi_fed_amount="n/a",'Inputs and Outputs'!CU121*CU5,IF(ISNUMBER(outYear),IF(outYear&lt;=pbi_fed_term,+pbi_fed_amount*(1+pbi_fed_escal/100)^(outYear-1)*CU5,0),""))</f>
        <v/>
      </c>
      <c r="CV63" s="76" t="str">
        <f>IF(pbi_fed_amount="n/a",'Inputs and Outputs'!CV121*CV5,IF(ISNUMBER(outYear),IF(outYear&lt;=pbi_fed_term,+pbi_fed_amount*(1+pbi_fed_escal/100)^(outYear-1)*CV5,0),""))</f>
        <v/>
      </c>
      <c r="CW63" s="76" t="str">
        <f>IF(pbi_fed_amount="n/a",'Inputs and Outputs'!CW121*CW5,IF(ISNUMBER(outYear),IF(outYear&lt;=pbi_fed_term,+pbi_fed_amount*(1+pbi_fed_escal/100)^(outYear-1)*CW5,0),""))</f>
        <v/>
      </c>
      <c r="CX63" s="76" t="str">
        <f>IF(pbi_fed_amount="n/a",'Inputs and Outputs'!CX121*CX5,IF(ISNUMBER(outYear),IF(outYear&lt;=pbi_fed_term,+pbi_fed_amount*(1+pbi_fed_escal/100)^(outYear-1)*CX5,0),""))</f>
        <v/>
      </c>
    </row>
    <row r="64" spans="1:102" x14ac:dyDescent="0.2">
      <c r="A64" s="62" t="s">
        <v>17</v>
      </c>
      <c r="B64" s="5"/>
      <c r="C64" s="76">
        <f>IF(pbi_sta_amount="n/a",'Inputs and Outputs'!C122*C5,IF(ISNUMBER(outYear),IF(outYear&lt;=pbi_sta_term,+pbi_sta_amount*(1+pbi_sta_escal/100)^(outYear-1)*C5,0),""))</f>
        <v>0</v>
      </c>
      <c r="D64" s="76">
        <f>IF(pbi_sta_amount="n/a",'Inputs and Outputs'!D122*D5,IF(ISNUMBER(outYear),IF(outYear&lt;=pbi_sta_term,+pbi_sta_amount*(1+pbi_sta_escal/100)^(outYear-1)*D5,0),""))</f>
        <v>0</v>
      </c>
      <c r="E64" s="76">
        <f>IF(pbi_sta_amount="n/a",'Inputs and Outputs'!E122*E5,IF(ISNUMBER(outYear),IF(outYear&lt;=pbi_sta_term,+pbi_sta_amount*(1+pbi_sta_escal/100)^(outYear-1)*E5,0),""))</f>
        <v>0</v>
      </c>
      <c r="F64" s="76">
        <f>IF(pbi_sta_amount="n/a",'Inputs and Outputs'!F122*F5,IF(ISNUMBER(outYear),IF(outYear&lt;=pbi_sta_term,+pbi_sta_amount*(1+pbi_sta_escal/100)^(outYear-1)*F5,0),""))</f>
        <v>0</v>
      </c>
      <c r="G64" s="76">
        <f>IF(pbi_sta_amount="n/a",'Inputs and Outputs'!G122*G5,IF(ISNUMBER(outYear),IF(outYear&lt;=pbi_sta_term,+pbi_sta_amount*(1+pbi_sta_escal/100)^(outYear-1)*G5,0),""))</f>
        <v>0</v>
      </c>
      <c r="H64" s="76">
        <f>IF(pbi_sta_amount="n/a",'Inputs and Outputs'!H122*H5,IF(ISNUMBER(outYear),IF(outYear&lt;=pbi_sta_term,+pbi_sta_amount*(1+pbi_sta_escal/100)^(outYear-1)*H5,0),""))</f>
        <v>0</v>
      </c>
      <c r="I64" s="76">
        <f>IF(pbi_sta_amount="n/a",'Inputs and Outputs'!I122*I5,IF(ISNUMBER(outYear),IF(outYear&lt;=pbi_sta_term,+pbi_sta_amount*(1+pbi_sta_escal/100)^(outYear-1)*I5,0),""))</f>
        <v>0</v>
      </c>
      <c r="J64" s="76">
        <f>IF(pbi_sta_amount="n/a",'Inputs and Outputs'!J122*J5,IF(ISNUMBER(outYear),IF(outYear&lt;=pbi_sta_term,+pbi_sta_amount*(1+pbi_sta_escal/100)^(outYear-1)*J5,0),""))</f>
        <v>0</v>
      </c>
      <c r="K64" s="76">
        <f>IF(pbi_sta_amount="n/a",'Inputs and Outputs'!K122*K5,IF(ISNUMBER(outYear),IF(outYear&lt;=pbi_sta_term,+pbi_sta_amount*(1+pbi_sta_escal/100)^(outYear-1)*K5,0),""))</f>
        <v>0</v>
      </c>
      <c r="L64" s="76">
        <f>IF(pbi_sta_amount="n/a",'Inputs and Outputs'!L122*L5,IF(ISNUMBER(outYear),IF(outYear&lt;=pbi_sta_term,+pbi_sta_amount*(1+pbi_sta_escal/100)^(outYear-1)*L5,0),""))</f>
        <v>0</v>
      </c>
      <c r="M64" s="76">
        <f>IF(pbi_sta_amount="n/a",'Inputs and Outputs'!M122*M5,IF(ISNUMBER(outYear),IF(outYear&lt;=pbi_sta_term,+pbi_sta_amount*(1+pbi_sta_escal/100)^(outYear-1)*M5,0),""))</f>
        <v>0</v>
      </c>
      <c r="N64" s="76">
        <f>IF(pbi_sta_amount="n/a",'Inputs and Outputs'!N122*N5,IF(ISNUMBER(outYear),IF(outYear&lt;=pbi_sta_term,+pbi_sta_amount*(1+pbi_sta_escal/100)^(outYear-1)*N5,0),""))</f>
        <v>0</v>
      </c>
      <c r="O64" s="76">
        <f>IF(pbi_sta_amount="n/a",'Inputs and Outputs'!O122*O5,IF(ISNUMBER(outYear),IF(outYear&lt;=pbi_sta_term,+pbi_sta_amount*(1+pbi_sta_escal/100)^(outYear-1)*O5,0),""))</f>
        <v>0</v>
      </c>
      <c r="P64" s="76">
        <f>IF(pbi_sta_amount="n/a",'Inputs and Outputs'!P122*P5,IF(ISNUMBER(outYear),IF(outYear&lt;=pbi_sta_term,+pbi_sta_amount*(1+pbi_sta_escal/100)^(outYear-1)*P5,0),""))</f>
        <v>0</v>
      </c>
      <c r="Q64" s="76">
        <f>IF(pbi_sta_amount="n/a",'Inputs and Outputs'!Q122*Q5,IF(ISNUMBER(outYear),IF(outYear&lt;=pbi_sta_term,+pbi_sta_amount*(1+pbi_sta_escal/100)^(outYear-1)*Q5,0),""))</f>
        <v>0</v>
      </c>
      <c r="R64" s="76">
        <f>IF(pbi_sta_amount="n/a",'Inputs and Outputs'!R122*R5,IF(ISNUMBER(outYear),IF(outYear&lt;=pbi_sta_term,+pbi_sta_amount*(1+pbi_sta_escal/100)^(outYear-1)*R5,0),""))</f>
        <v>0</v>
      </c>
      <c r="S64" s="76">
        <f>IF(pbi_sta_amount="n/a",'Inputs and Outputs'!S122*S5,IF(ISNUMBER(outYear),IF(outYear&lt;=pbi_sta_term,+pbi_sta_amount*(1+pbi_sta_escal/100)^(outYear-1)*S5,0),""))</f>
        <v>0</v>
      </c>
      <c r="T64" s="76">
        <f>IF(pbi_sta_amount="n/a",'Inputs and Outputs'!T122*T5,IF(ISNUMBER(outYear),IF(outYear&lt;=pbi_sta_term,+pbi_sta_amount*(1+pbi_sta_escal/100)^(outYear-1)*T5,0),""))</f>
        <v>0</v>
      </c>
      <c r="U64" s="76">
        <f>IF(pbi_sta_amount="n/a",'Inputs and Outputs'!U122*U5,IF(ISNUMBER(outYear),IF(outYear&lt;=pbi_sta_term,+pbi_sta_amount*(1+pbi_sta_escal/100)^(outYear-1)*U5,0),""))</f>
        <v>0</v>
      </c>
      <c r="V64" s="76">
        <f>IF(pbi_sta_amount="n/a",'Inputs and Outputs'!V122*V5,IF(ISNUMBER(outYear),IF(outYear&lt;=pbi_sta_term,+pbi_sta_amount*(1+pbi_sta_escal/100)^(outYear-1)*V5,0),""))</f>
        <v>0</v>
      </c>
      <c r="W64" s="76">
        <f>IF(pbi_sta_amount="n/a",'Inputs and Outputs'!W122*W5,IF(ISNUMBER(outYear),IF(outYear&lt;=pbi_sta_term,+pbi_sta_amount*(1+pbi_sta_escal/100)^(outYear-1)*W5,0),""))</f>
        <v>0</v>
      </c>
      <c r="X64" s="76">
        <f>IF(pbi_sta_amount="n/a",'Inputs and Outputs'!X122*X5,IF(ISNUMBER(outYear),IF(outYear&lt;=pbi_sta_term,+pbi_sta_amount*(1+pbi_sta_escal/100)^(outYear-1)*X5,0),""))</f>
        <v>0</v>
      </c>
      <c r="Y64" s="76">
        <f>IF(pbi_sta_amount="n/a",'Inputs and Outputs'!Y122*Y5,IF(ISNUMBER(outYear),IF(outYear&lt;=pbi_sta_term,+pbi_sta_amount*(1+pbi_sta_escal/100)^(outYear-1)*Y5,0),""))</f>
        <v>0</v>
      </c>
      <c r="Z64" s="76">
        <f>IF(pbi_sta_amount="n/a",'Inputs and Outputs'!Z122*Z5,IF(ISNUMBER(outYear),IF(outYear&lt;=pbi_sta_term,+pbi_sta_amount*(1+pbi_sta_escal/100)^(outYear-1)*Z5,0),""))</f>
        <v>0</v>
      </c>
      <c r="AA64" s="76">
        <f>IF(pbi_sta_amount="n/a",'Inputs and Outputs'!AA122*AA5,IF(ISNUMBER(outYear),IF(outYear&lt;=pbi_sta_term,+pbi_sta_amount*(1+pbi_sta_escal/100)^(outYear-1)*AA5,0),""))</f>
        <v>0</v>
      </c>
      <c r="AB64" s="76" t="str">
        <f>IF(pbi_sta_amount="n/a",'Inputs and Outputs'!AB122*AB5,IF(ISNUMBER(outYear),IF(outYear&lt;=pbi_sta_term,+pbi_sta_amount*(1+pbi_sta_escal/100)^(outYear-1)*AB5,0),""))</f>
        <v/>
      </c>
      <c r="AC64" s="76" t="str">
        <f>IF(pbi_sta_amount="n/a",'Inputs and Outputs'!AC122*AC5,IF(ISNUMBER(outYear),IF(outYear&lt;=pbi_sta_term,+pbi_sta_amount*(1+pbi_sta_escal/100)^(outYear-1)*AC5,0),""))</f>
        <v/>
      </c>
      <c r="AD64" s="76" t="str">
        <f>IF(pbi_sta_amount="n/a",'Inputs and Outputs'!AD122*AD5,IF(ISNUMBER(outYear),IF(outYear&lt;=pbi_sta_term,+pbi_sta_amount*(1+pbi_sta_escal/100)^(outYear-1)*AD5,0),""))</f>
        <v/>
      </c>
      <c r="AE64" s="76" t="str">
        <f>IF(pbi_sta_amount="n/a",'Inputs and Outputs'!AE122*AE5,IF(ISNUMBER(outYear),IF(outYear&lt;=pbi_sta_term,+pbi_sta_amount*(1+pbi_sta_escal/100)^(outYear-1)*AE5,0),""))</f>
        <v/>
      </c>
      <c r="AF64" s="76" t="str">
        <f>IF(pbi_sta_amount="n/a",'Inputs and Outputs'!AF122*AF5,IF(ISNUMBER(outYear),IF(outYear&lt;=pbi_sta_term,+pbi_sta_amount*(1+pbi_sta_escal/100)^(outYear-1)*AF5,0),""))</f>
        <v/>
      </c>
      <c r="AG64" s="76" t="str">
        <f>IF(pbi_sta_amount="n/a",'Inputs and Outputs'!AG122*AG5,IF(ISNUMBER(outYear),IF(outYear&lt;=pbi_sta_term,+pbi_sta_amount*(1+pbi_sta_escal/100)^(outYear-1)*AG5,0),""))</f>
        <v/>
      </c>
      <c r="AH64" s="76" t="str">
        <f>IF(pbi_sta_amount="n/a",'Inputs and Outputs'!AH122*AH5,IF(ISNUMBER(outYear),IF(outYear&lt;=pbi_sta_term,+pbi_sta_amount*(1+pbi_sta_escal/100)^(outYear-1)*AH5,0),""))</f>
        <v/>
      </c>
      <c r="AI64" s="76" t="str">
        <f>IF(pbi_sta_amount="n/a",'Inputs and Outputs'!AI122*AI5,IF(ISNUMBER(outYear),IF(outYear&lt;=pbi_sta_term,+pbi_sta_amount*(1+pbi_sta_escal/100)^(outYear-1)*AI5,0),""))</f>
        <v/>
      </c>
      <c r="AJ64" s="76" t="str">
        <f>IF(pbi_sta_amount="n/a",'Inputs and Outputs'!AJ122*AJ5,IF(ISNUMBER(outYear),IF(outYear&lt;=pbi_sta_term,+pbi_sta_amount*(1+pbi_sta_escal/100)^(outYear-1)*AJ5,0),""))</f>
        <v/>
      </c>
      <c r="AK64" s="76" t="str">
        <f>IF(pbi_sta_amount="n/a",'Inputs and Outputs'!AK122*AK5,IF(ISNUMBER(outYear),IF(outYear&lt;=pbi_sta_term,+pbi_sta_amount*(1+pbi_sta_escal/100)^(outYear-1)*AK5,0),""))</f>
        <v/>
      </c>
      <c r="AL64" s="76" t="str">
        <f>IF(pbi_sta_amount="n/a",'Inputs and Outputs'!AL122*AL5,IF(ISNUMBER(outYear),IF(outYear&lt;=pbi_sta_term,+pbi_sta_amount*(1+pbi_sta_escal/100)^(outYear-1)*AL5,0),""))</f>
        <v/>
      </c>
      <c r="AM64" s="76" t="str">
        <f>IF(pbi_sta_amount="n/a",'Inputs and Outputs'!AM122*AM5,IF(ISNUMBER(outYear),IF(outYear&lt;=pbi_sta_term,+pbi_sta_amount*(1+pbi_sta_escal/100)^(outYear-1)*AM5,0),""))</f>
        <v/>
      </c>
      <c r="AN64" s="76" t="str">
        <f>IF(pbi_sta_amount="n/a",'Inputs and Outputs'!AN122*AN5,IF(ISNUMBER(outYear),IF(outYear&lt;=pbi_sta_term,+pbi_sta_amount*(1+pbi_sta_escal/100)^(outYear-1)*AN5,0),""))</f>
        <v/>
      </c>
      <c r="AO64" s="76" t="str">
        <f>IF(pbi_sta_amount="n/a",'Inputs and Outputs'!AO122*AO5,IF(ISNUMBER(outYear),IF(outYear&lt;=pbi_sta_term,+pbi_sta_amount*(1+pbi_sta_escal/100)^(outYear-1)*AO5,0),""))</f>
        <v/>
      </c>
      <c r="AP64" s="76" t="str">
        <f>IF(pbi_sta_amount="n/a",'Inputs and Outputs'!AP122*AP5,IF(ISNUMBER(outYear),IF(outYear&lt;=pbi_sta_term,+pbi_sta_amount*(1+pbi_sta_escal/100)^(outYear-1)*AP5,0),""))</f>
        <v/>
      </c>
      <c r="AQ64" s="76" t="str">
        <f>IF(pbi_sta_amount="n/a",'Inputs and Outputs'!AQ122*AQ5,IF(ISNUMBER(outYear),IF(outYear&lt;=pbi_sta_term,+pbi_sta_amount*(1+pbi_sta_escal/100)^(outYear-1)*AQ5,0),""))</f>
        <v/>
      </c>
      <c r="AR64" s="76" t="str">
        <f>IF(pbi_sta_amount="n/a",'Inputs and Outputs'!AR122*AR5,IF(ISNUMBER(outYear),IF(outYear&lt;=pbi_sta_term,+pbi_sta_amount*(1+pbi_sta_escal/100)^(outYear-1)*AR5,0),""))</f>
        <v/>
      </c>
      <c r="AS64" s="76" t="str">
        <f>IF(pbi_sta_amount="n/a",'Inputs and Outputs'!AS122*AS5,IF(ISNUMBER(outYear),IF(outYear&lt;=pbi_sta_term,+pbi_sta_amount*(1+pbi_sta_escal/100)^(outYear-1)*AS5,0),""))</f>
        <v/>
      </c>
      <c r="AT64" s="76" t="str">
        <f>IF(pbi_sta_amount="n/a",'Inputs and Outputs'!AT122*AT5,IF(ISNUMBER(outYear),IF(outYear&lt;=pbi_sta_term,+pbi_sta_amount*(1+pbi_sta_escal/100)^(outYear-1)*AT5,0),""))</f>
        <v/>
      </c>
      <c r="AU64" s="76" t="str">
        <f>IF(pbi_sta_amount="n/a",'Inputs and Outputs'!AU122*AU5,IF(ISNUMBER(outYear),IF(outYear&lt;=pbi_sta_term,+pbi_sta_amount*(1+pbi_sta_escal/100)^(outYear-1)*AU5,0),""))</f>
        <v/>
      </c>
      <c r="AV64" s="76" t="str">
        <f>IF(pbi_sta_amount="n/a",'Inputs and Outputs'!AV122*AV5,IF(ISNUMBER(outYear),IF(outYear&lt;=pbi_sta_term,+pbi_sta_amount*(1+pbi_sta_escal/100)^(outYear-1)*AV5,0),""))</f>
        <v/>
      </c>
      <c r="AW64" s="76" t="str">
        <f>IF(pbi_sta_amount="n/a",'Inputs and Outputs'!AW122*AW5,IF(ISNUMBER(outYear),IF(outYear&lt;=pbi_sta_term,+pbi_sta_amount*(1+pbi_sta_escal/100)^(outYear-1)*AW5,0),""))</f>
        <v/>
      </c>
      <c r="AX64" s="76" t="str">
        <f>IF(pbi_sta_amount="n/a",'Inputs and Outputs'!AX122*AX5,IF(ISNUMBER(outYear),IF(outYear&lt;=pbi_sta_term,+pbi_sta_amount*(1+pbi_sta_escal/100)^(outYear-1)*AX5,0),""))</f>
        <v/>
      </c>
      <c r="AY64" s="76" t="str">
        <f>IF(pbi_sta_amount="n/a",'Inputs and Outputs'!AY122*AY5,IF(ISNUMBER(outYear),IF(outYear&lt;=pbi_sta_term,+pbi_sta_amount*(1+pbi_sta_escal/100)^(outYear-1)*AY5,0),""))</f>
        <v/>
      </c>
      <c r="AZ64" s="76" t="str">
        <f>IF(pbi_sta_amount="n/a",'Inputs and Outputs'!AZ122*AZ5,IF(ISNUMBER(outYear),IF(outYear&lt;=pbi_sta_term,+pbi_sta_amount*(1+pbi_sta_escal/100)^(outYear-1)*AZ5,0),""))</f>
        <v/>
      </c>
      <c r="BA64" s="76" t="str">
        <f>IF(pbi_sta_amount="n/a",'Inputs and Outputs'!BA122*BA5,IF(ISNUMBER(outYear),IF(outYear&lt;=pbi_sta_term,+pbi_sta_amount*(1+pbi_sta_escal/100)^(outYear-1)*BA5,0),""))</f>
        <v/>
      </c>
      <c r="BB64" s="76" t="str">
        <f>IF(pbi_sta_amount="n/a",'Inputs and Outputs'!BB122*BB5,IF(ISNUMBER(outYear),IF(outYear&lt;=pbi_sta_term,+pbi_sta_amount*(1+pbi_sta_escal/100)^(outYear-1)*BB5,0),""))</f>
        <v/>
      </c>
      <c r="BC64" s="76" t="str">
        <f>IF(pbi_sta_amount="n/a",'Inputs and Outputs'!BC122*BC5,IF(ISNUMBER(outYear),IF(outYear&lt;=pbi_sta_term,+pbi_sta_amount*(1+pbi_sta_escal/100)^(outYear-1)*BC5,0),""))</f>
        <v/>
      </c>
      <c r="BD64" s="76" t="str">
        <f>IF(pbi_sta_amount="n/a",'Inputs and Outputs'!BD122*BD5,IF(ISNUMBER(outYear),IF(outYear&lt;=pbi_sta_term,+pbi_sta_amount*(1+pbi_sta_escal/100)^(outYear-1)*BD5,0),""))</f>
        <v/>
      </c>
      <c r="BE64" s="76" t="str">
        <f>IF(pbi_sta_amount="n/a",'Inputs and Outputs'!BE122*BE5,IF(ISNUMBER(outYear),IF(outYear&lt;=pbi_sta_term,+pbi_sta_amount*(1+pbi_sta_escal/100)^(outYear-1)*BE5,0),""))</f>
        <v/>
      </c>
      <c r="BF64" s="76" t="str">
        <f>IF(pbi_sta_amount="n/a",'Inputs and Outputs'!BF122*BF5,IF(ISNUMBER(outYear),IF(outYear&lt;=pbi_sta_term,+pbi_sta_amount*(1+pbi_sta_escal/100)^(outYear-1)*BF5,0),""))</f>
        <v/>
      </c>
      <c r="BG64" s="76" t="str">
        <f>IF(pbi_sta_amount="n/a",'Inputs and Outputs'!BG122*BG5,IF(ISNUMBER(outYear),IF(outYear&lt;=pbi_sta_term,+pbi_sta_amount*(1+pbi_sta_escal/100)^(outYear-1)*BG5,0),""))</f>
        <v/>
      </c>
      <c r="BH64" s="76" t="str">
        <f>IF(pbi_sta_amount="n/a",'Inputs and Outputs'!BH122*BH5,IF(ISNUMBER(outYear),IF(outYear&lt;=pbi_sta_term,+pbi_sta_amount*(1+pbi_sta_escal/100)^(outYear-1)*BH5,0),""))</f>
        <v/>
      </c>
      <c r="BI64" s="76" t="str">
        <f>IF(pbi_sta_amount="n/a",'Inputs and Outputs'!BI122*BI5,IF(ISNUMBER(outYear),IF(outYear&lt;=pbi_sta_term,+pbi_sta_amount*(1+pbi_sta_escal/100)^(outYear-1)*BI5,0),""))</f>
        <v/>
      </c>
      <c r="BJ64" s="76" t="str">
        <f>IF(pbi_sta_amount="n/a",'Inputs and Outputs'!BJ122*BJ5,IF(ISNUMBER(outYear),IF(outYear&lt;=pbi_sta_term,+pbi_sta_amount*(1+pbi_sta_escal/100)^(outYear-1)*BJ5,0),""))</f>
        <v/>
      </c>
      <c r="BK64" s="76" t="str">
        <f>IF(pbi_sta_amount="n/a",'Inputs and Outputs'!BK122*BK5,IF(ISNUMBER(outYear),IF(outYear&lt;=pbi_sta_term,+pbi_sta_amount*(1+pbi_sta_escal/100)^(outYear-1)*BK5,0),""))</f>
        <v/>
      </c>
      <c r="BL64" s="76" t="str">
        <f>IF(pbi_sta_amount="n/a",'Inputs and Outputs'!BL122*BL5,IF(ISNUMBER(outYear),IF(outYear&lt;=pbi_sta_term,+pbi_sta_amount*(1+pbi_sta_escal/100)^(outYear-1)*BL5,0),""))</f>
        <v/>
      </c>
      <c r="BM64" s="76" t="str">
        <f>IF(pbi_sta_amount="n/a",'Inputs and Outputs'!BM122*BM5,IF(ISNUMBER(outYear),IF(outYear&lt;=pbi_sta_term,+pbi_sta_amount*(1+pbi_sta_escal/100)^(outYear-1)*BM5,0),""))</f>
        <v/>
      </c>
      <c r="BN64" s="76" t="str">
        <f>IF(pbi_sta_amount="n/a",'Inputs and Outputs'!BN122*BN5,IF(ISNUMBER(outYear),IF(outYear&lt;=pbi_sta_term,+pbi_sta_amount*(1+pbi_sta_escal/100)^(outYear-1)*BN5,0),""))</f>
        <v/>
      </c>
      <c r="BO64" s="76" t="str">
        <f>IF(pbi_sta_amount="n/a",'Inputs and Outputs'!BO122*BO5,IF(ISNUMBER(outYear),IF(outYear&lt;=pbi_sta_term,+pbi_sta_amount*(1+pbi_sta_escal/100)^(outYear-1)*BO5,0),""))</f>
        <v/>
      </c>
      <c r="BP64" s="76" t="str">
        <f>IF(pbi_sta_amount="n/a",'Inputs and Outputs'!BP122*BP5,IF(ISNUMBER(outYear),IF(outYear&lt;=pbi_sta_term,+pbi_sta_amount*(1+pbi_sta_escal/100)^(outYear-1)*BP5,0),""))</f>
        <v/>
      </c>
      <c r="BQ64" s="76" t="str">
        <f>IF(pbi_sta_amount="n/a",'Inputs and Outputs'!BQ122*BQ5,IF(ISNUMBER(outYear),IF(outYear&lt;=pbi_sta_term,+pbi_sta_amount*(1+pbi_sta_escal/100)^(outYear-1)*BQ5,0),""))</f>
        <v/>
      </c>
      <c r="BR64" s="76" t="str">
        <f>IF(pbi_sta_amount="n/a",'Inputs and Outputs'!BR122*BR5,IF(ISNUMBER(outYear),IF(outYear&lt;=pbi_sta_term,+pbi_sta_amount*(1+pbi_sta_escal/100)^(outYear-1)*BR5,0),""))</f>
        <v/>
      </c>
      <c r="BS64" s="76" t="str">
        <f>IF(pbi_sta_amount="n/a",'Inputs and Outputs'!BS122*BS5,IF(ISNUMBER(outYear),IF(outYear&lt;=pbi_sta_term,+pbi_sta_amount*(1+pbi_sta_escal/100)^(outYear-1)*BS5,0),""))</f>
        <v/>
      </c>
      <c r="BT64" s="76" t="str">
        <f>IF(pbi_sta_amount="n/a",'Inputs and Outputs'!BT122*BT5,IF(ISNUMBER(outYear),IF(outYear&lt;=pbi_sta_term,+pbi_sta_amount*(1+pbi_sta_escal/100)^(outYear-1)*BT5,0),""))</f>
        <v/>
      </c>
      <c r="BU64" s="76" t="str">
        <f>IF(pbi_sta_amount="n/a",'Inputs and Outputs'!BU122*BU5,IF(ISNUMBER(outYear),IF(outYear&lt;=pbi_sta_term,+pbi_sta_amount*(1+pbi_sta_escal/100)^(outYear-1)*BU5,0),""))</f>
        <v/>
      </c>
      <c r="BV64" s="76" t="str">
        <f>IF(pbi_sta_amount="n/a",'Inputs and Outputs'!BV122*BV5,IF(ISNUMBER(outYear),IF(outYear&lt;=pbi_sta_term,+pbi_sta_amount*(1+pbi_sta_escal/100)^(outYear-1)*BV5,0),""))</f>
        <v/>
      </c>
      <c r="BW64" s="76" t="str">
        <f>IF(pbi_sta_amount="n/a",'Inputs and Outputs'!BW122*BW5,IF(ISNUMBER(outYear),IF(outYear&lt;=pbi_sta_term,+pbi_sta_amount*(1+pbi_sta_escal/100)^(outYear-1)*BW5,0),""))</f>
        <v/>
      </c>
      <c r="BX64" s="76" t="str">
        <f>IF(pbi_sta_amount="n/a",'Inputs and Outputs'!BX122*BX5,IF(ISNUMBER(outYear),IF(outYear&lt;=pbi_sta_term,+pbi_sta_amount*(1+pbi_sta_escal/100)^(outYear-1)*BX5,0),""))</f>
        <v/>
      </c>
      <c r="BY64" s="76" t="str">
        <f>IF(pbi_sta_amount="n/a",'Inputs and Outputs'!BY122*BY5,IF(ISNUMBER(outYear),IF(outYear&lt;=pbi_sta_term,+pbi_sta_amount*(1+pbi_sta_escal/100)^(outYear-1)*BY5,0),""))</f>
        <v/>
      </c>
      <c r="BZ64" s="76" t="str">
        <f>IF(pbi_sta_amount="n/a",'Inputs and Outputs'!BZ122*BZ5,IF(ISNUMBER(outYear),IF(outYear&lt;=pbi_sta_term,+pbi_sta_amount*(1+pbi_sta_escal/100)^(outYear-1)*BZ5,0),""))</f>
        <v/>
      </c>
      <c r="CA64" s="76" t="str">
        <f>IF(pbi_sta_amount="n/a",'Inputs and Outputs'!CA122*CA5,IF(ISNUMBER(outYear),IF(outYear&lt;=pbi_sta_term,+pbi_sta_amount*(1+pbi_sta_escal/100)^(outYear-1)*CA5,0),""))</f>
        <v/>
      </c>
      <c r="CB64" s="76" t="str">
        <f>IF(pbi_sta_amount="n/a",'Inputs and Outputs'!CB122*CB5,IF(ISNUMBER(outYear),IF(outYear&lt;=pbi_sta_term,+pbi_sta_amount*(1+pbi_sta_escal/100)^(outYear-1)*CB5,0),""))</f>
        <v/>
      </c>
      <c r="CC64" s="76" t="str">
        <f>IF(pbi_sta_amount="n/a",'Inputs and Outputs'!CC122*CC5,IF(ISNUMBER(outYear),IF(outYear&lt;=pbi_sta_term,+pbi_sta_amount*(1+pbi_sta_escal/100)^(outYear-1)*CC5,0),""))</f>
        <v/>
      </c>
      <c r="CD64" s="76" t="str">
        <f>IF(pbi_sta_amount="n/a",'Inputs and Outputs'!CD122*CD5,IF(ISNUMBER(outYear),IF(outYear&lt;=pbi_sta_term,+pbi_sta_amount*(1+pbi_sta_escal/100)^(outYear-1)*CD5,0),""))</f>
        <v/>
      </c>
      <c r="CE64" s="76" t="str">
        <f>IF(pbi_sta_amount="n/a",'Inputs and Outputs'!CE122*CE5,IF(ISNUMBER(outYear),IF(outYear&lt;=pbi_sta_term,+pbi_sta_amount*(1+pbi_sta_escal/100)^(outYear-1)*CE5,0),""))</f>
        <v/>
      </c>
      <c r="CF64" s="76" t="str">
        <f>IF(pbi_sta_amount="n/a",'Inputs and Outputs'!CF122*CF5,IF(ISNUMBER(outYear),IF(outYear&lt;=pbi_sta_term,+pbi_sta_amount*(1+pbi_sta_escal/100)^(outYear-1)*CF5,0),""))</f>
        <v/>
      </c>
      <c r="CG64" s="76" t="str">
        <f>IF(pbi_sta_amount="n/a",'Inputs and Outputs'!CG122*CG5,IF(ISNUMBER(outYear),IF(outYear&lt;=pbi_sta_term,+pbi_sta_amount*(1+pbi_sta_escal/100)^(outYear-1)*CG5,0),""))</f>
        <v/>
      </c>
      <c r="CH64" s="76" t="str">
        <f>IF(pbi_sta_amount="n/a",'Inputs and Outputs'!CH122*CH5,IF(ISNUMBER(outYear),IF(outYear&lt;=pbi_sta_term,+pbi_sta_amount*(1+pbi_sta_escal/100)^(outYear-1)*CH5,0),""))</f>
        <v/>
      </c>
      <c r="CI64" s="76" t="str">
        <f>IF(pbi_sta_amount="n/a",'Inputs and Outputs'!CI122*CI5,IF(ISNUMBER(outYear),IF(outYear&lt;=pbi_sta_term,+pbi_sta_amount*(1+pbi_sta_escal/100)^(outYear-1)*CI5,0),""))</f>
        <v/>
      </c>
      <c r="CJ64" s="76" t="str">
        <f>IF(pbi_sta_amount="n/a",'Inputs and Outputs'!CJ122*CJ5,IF(ISNUMBER(outYear),IF(outYear&lt;=pbi_sta_term,+pbi_sta_amount*(1+pbi_sta_escal/100)^(outYear-1)*CJ5,0),""))</f>
        <v/>
      </c>
      <c r="CK64" s="76" t="str">
        <f>IF(pbi_sta_amount="n/a",'Inputs and Outputs'!CK122*CK5,IF(ISNUMBER(outYear),IF(outYear&lt;=pbi_sta_term,+pbi_sta_amount*(1+pbi_sta_escal/100)^(outYear-1)*CK5,0),""))</f>
        <v/>
      </c>
      <c r="CL64" s="76" t="str">
        <f>IF(pbi_sta_amount="n/a",'Inputs and Outputs'!CL122*CL5,IF(ISNUMBER(outYear),IF(outYear&lt;=pbi_sta_term,+pbi_sta_amount*(1+pbi_sta_escal/100)^(outYear-1)*CL5,0),""))</f>
        <v/>
      </c>
      <c r="CM64" s="76" t="str">
        <f>IF(pbi_sta_amount="n/a",'Inputs and Outputs'!CM122*CM5,IF(ISNUMBER(outYear),IF(outYear&lt;=pbi_sta_term,+pbi_sta_amount*(1+pbi_sta_escal/100)^(outYear-1)*CM5,0),""))</f>
        <v/>
      </c>
      <c r="CN64" s="76" t="str">
        <f>IF(pbi_sta_amount="n/a",'Inputs and Outputs'!CN122*CN5,IF(ISNUMBER(outYear),IF(outYear&lt;=pbi_sta_term,+pbi_sta_amount*(1+pbi_sta_escal/100)^(outYear-1)*CN5,0),""))</f>
        <v/>
      </c>
      <c r="CO64" s="76" t="str">
        <f>IF(pbi_sta_amount="n/a",'Inputs and Outputs'!CO122*CO5,IF(ISNUMBER(outYear),IF(outYear&lt;=pbi_sta_term,+pbi_sta_amount*(1+pbi_sta_escal/100)^(outYear-1)*CO5,0),""))</f>
        <v/>
      </c>
      <c r="CP64" s="76" t="str">
        <f>IF(pbi_sta_amount="n/a",'Inputs and Outputs'!CP122*CP5,IF(ISNUMBER(outYear),IF(outYear&lt;=pbi_sta_term,+pbi_sta_amount*(1+pbi_sta_escal/100)^(outYear-1)*CP5,0),""))</f>
        <v/>
      </c>
      <c r="CQ64" s="76" t="str">
        <f>IF(pbi_sta_amount="n/a",'Inputs and Outputs'!CQ122*CQ5,IF(ISNUMBER(outYear),IF(outYear&lt;=pbi_sta_term,+pbi_sta_amount*(1+pbi_sta_escal/100)^(outYear-1)*CQ5,0),""))</f>
        <v/>
      </c>
      <c r="CR64" s="76" t="str">
        <f>IF(pbi_sta_amount="n/a",'Inputs and Outputs'!CR122*CR5,IF(ISNUMBER(outYear),IF(outYear&lt;=pbi_sta_term,+pbi_sta_amount*(1+pbi_sta_escal/100)^(outYear-1)*CR5,0),""))</f>
        <v/>
      </c>
      <c r="CS64" s="76" t="str">
        <f>IF(pbi_sta_amount="n/a",'Inputs and Outputs'!CS122*CS5,IF(ISNUMBER(outYear),IF(outYear&lt;=pbi_sta_term,+pbi_sta_amount*(1+pbi_sta_escal/100)^(outYear-1)*CS5,0),""))</f>
        <v/>
      </c>
      <c r="CT64" s="76" t="str">
        <f>IF(pbi_sta_amount="n/a",'Inputs and Outputs'!CT122*CT5,IF(ISNUMBER(outYear),IF(outYear&lt;=pbi_sta_term,+pbi_sta_amount*(1+pbi_sta_escal/100)^(outYear-1)*CT5,0),""))</f>
        <v/>
      </c>
      <c r="CU64" s="76" t="str">
        <f>IF(pbi_sta_amount="n/a",'Inputs and Outputs'!CU122*CU5,IF(ISNUMBER(outYear),IF(outYear&lt;=pbi_sta_term,+pbi_sta_amount*(1+pbi_sta_escal/100)^(outYear-1)*CU5,0),""))</f>
        <v/>
      </c>
      <c r="CV64" s="76" t="str">
        <f>IF(pbi_sta_amount="n/a",'Inputs and Outputs'!CV122*CV5,IF(ISNUMBER(outYear),IF(outYear&lt;=pbi_sta_term,+pbi_sta_amount*(1+pbi_sta_escal/100)^(outYear-1)*CV5,0),""))</f>
        <v/>
      </c>
      <c r="CW64" s="76" t="str">
        <f>IF(pbi_sta_amount="n/a",'Inputs and Outputs'!CW122*CW5,IF(ISNUMBER(outYear),IF(outYear&lt;=pbi_sta_term,+pbi_sta_amount*(1+pbi_sta_escal/100)^(outYear-1)*CW5,0),""))</f>
        <v/>
      </c>
      <c r="CX64" s="76" t="str">
        <f>IF(pbi_sta_amount="n/a",'Inputs and Outputs'!CX122*CX5,IF(ISNUMBER(outYear),IF(outYear&lt;=pbi_sta_term,+pbi_sta_amount*(1+pbi_sta_escal/100)^(outYear-1)*CX5,0),""))</f>
        <v/>
      </c>
    </row>
    <row r="65" spans="1:102" x14ac:dyDescent="0.2">
      <c r="A65" s="62" t="s">
        <v>18</v>
      </c>
      <c r="B65" s="5"/>
      <c r="C65" s="76">
        <f>IF(pbi_uti_amount="n/a",'Inputs and Outputs'!C123*C5,IF(ISNUMBER(outYear),IF(outYear&lt;=pbi_uti_term,+pbi_uti_amount*(1+pbi_uti_escal/100)^(outYear-1)*C5,0),""))</f>
        <v>0</v>
      </c>
      <c r="D65" s="76">
        <f>IF(pbi_uti_amount="n/a",'Inputs and Outputs'!D123*D5,IF(ISNUMBER(outYear),IF(outYear&lt;=pbi_uti_term,+pbi_uti_amount*(1+pbi_uti_escal/100)^(outYear-1)*D5,0),""))</f>
        <v>0</v>
      </c>
      <c r="E65" s="76">
        <f>IF(pbi_uti_amount="n/a",'Inputs and Outputs'!E123*E5,IF(ISNUMBER(outYear),IF(outYear&lt;=pbi_uti_term,+pbi_uti_amount*(1+pbi_uti_escal/100)^(outYear-1)*E5,0),""))</f>
        <v>0</v>
      </c>
      <c r="F65" s="76">
        <f>IF(pbi_uti_amount="n/a",'Inputs and Outputs'!F123*F5,IF(ISNUMBER(outYear),IF(outYear&lt;=pbi_uti_term,+pbi_uti_amount*(1+pbi_uti_escal/100)^(outYear-1)*F5,0),""))</f>
        <v>0</v>
      </c>
      <c r="G65" s="76">
        <f>IF(pbi_uti_amount="n/a",'Inputs and Outputs'!G123*G5,IF(ISNUMBER(outYear),IF(outYear&lt;=pbi_uti_term,+pbi_uti_amount*(1+pbi_uti_escal/100)^(outYear-1)*G5,0),""))</f>
        <v>0</v>
      </c>
      <c r="H65" s="76">
        <f>IF(pbi_uti_amount="n/a",'Inputs and Outputs'!H123*H5,IF(ISNUMBER(outYear),IF(outYear&lt;=pbi_uti_term,+pbi_uti_amount*(1+pbi_uti_escal/100)^(outYear-1)*H5,0),""))</f>
        <v>0</v>
      </c>
      <c r="I65" s="76">
        <f>IF(pbi_uti_amount="n/a",'Inputs and Outputs'!I123*I5,IF(ISNUMBER(outYear),IF(outYear&lt;=pbi_uti_term,+pbi_uti_amount*(1+pbi_uti_escal/100)^(outYear-1)*I5,0),""))</f>
        <v>0</v>
      </c>
      <c r="J65" s="76">
        <f>IF(pbi_uti_amount="n/a",'Inputs and Outputs'!J123*J5,IF(ISNUMBER(outYear),IF(outYear&lt;=pbi_uti_term,+pbi_uti_amount*(1+pbi_uti_escal/100)^(outYear-1)*J5,0),""))</f>
        <v>0</v>
      </c>
      <c r="K65" s="76">
        <f>IF(pbi_uti_amount="n/a",'Inputs and Outputs'!K123*K5,IF(ISNUMBER(outYear),IF(outYear&lt;=pbi_uti_term,+pbi_uti_amount*(1+pbi_uti_escal/100)^(outYear-1)*K5,0),""))</f>
        <v>0</v>
      </c>
      <c r="L65" s="76">
        <f>IF(pbi_uti_amount="n/a",'Inputs and Outputs'!L123*L5,IF(ISNUMBER(outYear),IF(outYear&lt;=pbi_uti_term,+pbi_uti_amount*(1+pbi_uti_escal/100)^(outYear-1)*L5,0),""))</f>
        <v>0</v>
      </c>
      <c r="M65" s="76">
        <f>IF(pbi_uti_amount="n/a",'Inputs and Outputs'!M123*M5,IF(ISNUMBER(outYear),IF(outYear&lt;=pbi_uti_term,+pbi_uti_amount*(1+pbi_uti_escal/100)^(outYear-1)*M5,0),""))</f>
        <v>0</v>
      </c>
      <c r="N65" s="76">
        <f>IF(pbi_uti_amount="n/a",'Inputs and Outputs'!N123*N5,IF(ISNUMBER(outYear),IF(outYear&lt;=pbi_uti_term,+pbi_uti_amount*(1+pbi_uti_escal/100)^(outYear-1)*N5,0),""))</f>
        <v>0</v>
      </c>
      <c r="O65" s="76">
        <f>IF(pbi_uti_amount="n/a",'Inputs and Outputs'!O123*O5,IF(ISNUMBER(outYear),IF(outYear&lt;=pbi_uti_term,+pbi_uti_amount*(1+pbi_uti_escal/100)^(outYear-1)*O5,0),""))</f>
        <v>0</v>
      </c>
      <c r="P65" s="76">
        <f>IF(pbi_uti_amount="n/a",'Inputs and Outputs'!P123*P5,IF(ISNUMBER(outYear),IF(outYear&lt;=pbi_uti_term,+pbi_uti_amount*(1+pbi_uti_escal/100)^(outYear-1)*P5,0),""))</f>
        <v>0</v>
      </c>
      <c r="Q65" s="76">
        <f>IF(pbi_uti_amount="n/a",'Inputs and Outputs'!Q123*Q5,IF(ISNUMBER(outYear),IF(outYear&lt;=pbi_uti_term,+pbi_uti_amount*(1+pbi_uti_escal/100)^(outYear-1)*Q5,0),""))</f>
        <v>0</v>
      </c>
      <c r="R65" s="76">
        <f>IF(pbi_uti_amount="n/a",'Inputs and Outputs'!R123*R5,IF(ISNUMBER(outYear),IF(outYear&lt;=pbi_uti_term,+pbi_uti_amount*(1+pbi_uti_escal/100)^(outYear-1)*R5,0),""))</f>
        <v>0</v>
      </c>
      <c r="S65" s="76">
        <f>IF(pbi_uti_amount="n/a",'Inputs and Outputs'!S123*S5,IF(ISNUMBER(outYear),IF(outYear&lt;=pbi_uti_term,+pbi_uti_amount*(1+pbi_uti_escal/100)^(outYear-1)*S5,0),""))</f>
        <v>0</v>
      </c>
      <c r="T65" s="76">
        <f>IF(pbi_uti_amount="n/a",'Inputs and Outputs'!T123*T5,IF(ISNUMBER(outYear),IF(outYear&lt;=pbi_uti_term,+pbi_uti_amount*(1+pbi_uti_escal/100)^(outYear-1)*T5,0),""))</f>
        <v>0</v>
      </c>
      <c r="U65" s="76">
        <f>IF(pbi_uti_amount="n/a",'Inputs and Outputs'!U123*U5,IF(ISNUMBER(outYear),IF(outYear&lt;=pbi_uti_term,+pbi_uti_amount*(1+pbi_uti_escal/100)^(outYear-1)*U5,0),""))</f>
        <v>0</v>
      </c>
      <c r="V65" s="76">
        <f>IF(pbi_uti_amount="n/a",'Inputs and Outputs'!V123*V5,IF(ISNUMBER(outYear),IF(outYear&lt;=pbi_uti_term,+pbi_uti_amount*(1+pbi_uti_escal/100)^(outYear-1)*V5,0),""))</f>
        <v>0</v>
      </c>
      <c r="W65" s="76">
        <f>IF(pbi_uti_amount="n/a",'Inputs and Outputs'!W123*W5,IF(ISNUMBER(outYear),IF(outYear&lt;=pbi_uti_term,+pbi_uti_amount*(1+pbi_uti_escal/100)^(outYear-1)*W5,0),""))</f>
        <v>0</v>
      </c>
      <c r="X65" s="76">
        <f>IF(pbi_uti_amount="n/a",'Inputs and Outputs'!X123*X5,IF(ISNUMBER(outYear),IF(outYear&lt;=pbi_uti_term,+pbi_uti_amount*(1+pbi_uti_escal/100)^(outYear-1)*X5,0),""))</f>
        <v>0</v>
      </c>
      <c r="Y65" s="76">
        <f>IF(pbi_uti_amount="n/a",'Inputs and Outputs'!Y123*Y5,IF(ISNUMBER(outYear),IF(outYear&lt;=pbi_uti_term,+pbi_uti_amount*(1+pbi_uti_escal/100)^(outYear-1)*Y5,0),""))</f>
        <v>0</v>
      </c>
      <c r="Z65" s="76">
        <f>IF(pbi_uti_amount="n/a",'Inputs and Outputs'!Z123*Z5,IF(ISNUMBER(outYear),IF(outYear&lt;=pbi_uti_term,+pbi_uti_amount*(1+pbi_uti_escal/100)^(outYear-1)*Z5,0),""))</f>
        <v>0</v>
      </c>
      <c r="AA65" s="76">
        <f>IF(pbi_uti_amount="n/a",'Inputs and Outputs'!AA123*AA5,IF(ISNUMBER(outYear),IF(outYear&lt;=pbi_uti_term,+pbi_uti_amount*(1+pbi_uti_escal/100)^(outYear-1)*AA5,0),""))</f>
        <v>0</v>
      </c>
      <c r="AB65" s="76" t="str">
        <f>IF(pbi_uti_amount="n/a",'Inputs and Outputs'!AB123*AB5,IF(ISNUMBER(outYear),IF(outYear&lt;=pbi_uti_term,+pbi_uti_amount*(1+pbi_uti_escal/100)^(outYear-1)*AB5,0),""))</f>
        <v/>
      </c>
      <c r="AC65" s="76" t="str">
        <f>IF(pbi_uti_amount="n/a",'Inputs and Outputs'!AC123*AC5,IF(ISNUMBER(outYear),IF(outYear&lt;=pbi_uti_term,+pbi_uti_amount*(1+pbi_uti_escal/100)^(outYear-1)*AC5,0),""))</f>
        <v/>
      </c>
      <c r="AD65" s="76" t="str">
        <f>IF(pbi_uti_amount="n/a",'Inputs and Outputs'!AD123*AD5,IF(ISNUMBER(outYear),IF(outYear&lt;=pbi_uti_term,+pbi_uti_amount*(1+pbi_uti_escal/100)^(outYear-1)*AD5,0),""))</f>
        <v/>
      </c>
      <c r="AE65" s="76" t="str">
        <f>IF(pbi_uti_amount="n/a",'Inputs and Outputs'!AE123*AE5,IF(ISNUMBER(outYear),IF(outYear&lt;=pbi_uti_term,+pbi_uti_amount*(1+pbi_uti_escal/100)^(outYear-1)*AE5,0),""))</f>
        <v/>
      </c>
      <c r="AF65" s="76" t="str">
        <f>IF(pbi_uti_amount="n/a",'Inputs and Outputs'!AF123*AF5,IF(ISNUMBER(outYear),IF(outYear&lt;=pbi_uti_term,+pbi_uti_amount*(1+pbi_uti_escal/100)^(outYear-1)*AF5,0),""))</f>
        <v/>
      </c>
      <c r="AG65" s="76" t="str">
        <f>IF(pbi_uti_amount="n/a",'Inputs and Outputs'!AG123*AG5,IF(ISNUMBER(outYear),IF(outYear&lt;=pbi_uti_term,+pbi_uti_amount*(1+pbi_uti_escal/100)^(outYear-1)*AG5,0),""))</f>
        <v/>
      </c>
      <c r="AH65" s="76" t="str">
        <f>IF(pbi_uti_amount="n/a",'Inputs and Outputs'!AH123*AH5,IF(ISNUMBER(outYear),IF(outYear&lt;=pbi_uti_term,+pbi_uti_amount*(1+pbi_uti_escal/100)^(outYear-1)*AH5,0),""))</f>
        <v/>
      </c>
      <c r="AI65" s="76" t="str">
        <f>IF(pbi_uti_amount="n/a",'Inputs and Outputs'!AI123*AI5,IF(ISNUMBER(outYear),IF(outYear&lt;=pbi_uti_term,+pbi_uti_amount*(1+pbi_uti_escal/100)^(outYear-1)*AI5,0),""))</f>
        <v/>
      </c>
      <c r="AJ65" s="76" t="str">
        <f>IF(pbi_uti_amount="n/a",'Inputs and Outputs'!AJ123*AJ5,IF(ISNUMBER(outYear),IF(outYear&lt;=pbi_uti_term,+pbi_uti_amount*(1+pbi_uti_escal/100)^(outYear-1)*AJ5,0),""))</f>
        <v/>
      </c>
      <c r="AK65" s="76" t="str">
        <f>IF(pbi_uti_amount="n/a",'Inputs and Outputs'!AK123*AK5,IF(ISNUMBER(outYear),IF(outYear&lt;=pbi_uti_term,+pbi_uti_amount*(1+pbi_uti_escal/100)^(outYear-1)*AK5,0),""))</f>
        <v/>
      </c>
      <c r="AL65" s="76" t="str">
        <f>IF(pbi_uti_amount="n/a",'Inputs and Outputs'!AL123*AL5,IF(ISNUMBER(outYear),IF(outYear&lt;=pbi_uti_term,+pbi_uti_amount*(1+pbi_uti_escal/100)^(outYear-1)*AL5,0),""))</f>
        <v/>
      </c>
      <c r="AM65" s="76" t="str">
        <f>IF(pbi_uti_amount="n/a",'Inputs and Outputs'!AM123*AM5,IF(ISNUMBER(outYear),IF(outYear&lt;=pbi_uti_term,+pbi_uti_amount*(1+pbi_uti_escal/100)^(outYear-1)*AM5,0),""))</f>
        <v/>
      </c>
      <c r="AN65" s="76" t="str">
        <f>IF(pbi_uti_amount="n/a",'Inputs and Outputs'!AN123*AN5,IF(ISNUMBER(outYear),IF(outYear&lt;=pbi_uti_term,+pbi_uti_amount*(1+pbi_uti_escal/100)^(outYear-1)*AN5,0),""))</f>
        <v/>
      </c>
      <c r="AO65" s="76" t="str">
        <f>IF(pbi_uti_amount="n/a",'Inputs and Outputs'!AO123*AO5,IF(ISNUMBER(outYear),IF(outYear&lt;=pbi_uti_term,+pbi_uti_amount*(1+pbi_uti_escal/100)^(outYear-1)*AO5,0),""))</f>
        <v/>
      </c>
      <c r="AP65" s="76" t="str">
        <f>IF(pbi_uti_amount="n/a",'Inputs and Outputs'!AP123*AP5,IF(ISNUMBER(outYear),IF(outYear&lt;=pbi_uti_term,+pbi_uti_amount*(1+pbi_uti_escal/100)^(outYear-1)*AP5,0),""))</f>
        <v/>
      </c>
      <c r="AQ65" s="76" t="str">
        <f>IF(pbi_uti_amount="n/a",'Inputs and Outputs'!AQ123*AQ5,IF(ISNUMBER(outYear),IF(outYear&lt;=pbi_uti_term,+pbi_uti_amount*(1+pbi_uti_escal/100)^(outYear-1)*AQ5,0),""))</f>
        <v/>
      </c>
      <c r="AR65" s="76" t="str">
        <f>IF(pbi_uti_amount="n/a",'Inputs and Outputs'!AR123*AR5,IF(ISNUMBER(outYear),IF(outYear&lt;=pbi_uti_term,+pbi_uti_amount*(1+pbi_uti_escal/100)^(outYear-1)*AR5,0),""))</f>
        <v/>
      </c>
      <c r="AS65" s="76" t="str">
        <f>IF(pbi_uti_amount="n/a",'Inputs and Outputs'!AS123*AS5,IF(ISNUMBER(outYear),IF(outYear&lt;=pbi_uti_term,+pbi_uti_amount*(1+pbi_uti_escal/100)^(outYear-1)*AS5,0),""))</f>
        <v/>
      </c>
      <c r="AT65" s="76" t="str">
        <f>IF(pbi_uti_amount="n/a",'Inputs and Outputs'!AT123*AT5,IF(ISNUMBER(outYear),IF(outYear&lt;=pbi_uti_term,+pbi_uti_amount*(1+pbi_uti_escal/100)^(outYear-1)*AT5,0),""))</f>
        <v/>
      </c>
      <c r="AU65" s="76" t="str">
        <f>IF(pbi_uti_amount="n/a",'Inputs and Outputs'!AU123*AU5,IF(ISNUMBER(outYear),IF(outYear&lt;=pbi_uti_term,+pbi_uti_amount*(1+pbi_uti_escal/100)^(outYear-1)*AU5,0),""))</f>
        <v/>
      </c>
      <c r="AV65" s="76" t="str">
        <f>IF(pbi_uti_amount="n/a",'Inputs and Outputs'!AV123*AV5,IF(ISNUMBER(outYear),IF(outYear&lt;=pbi_uti_term,+pbi_uti_amount*(1+pbi_uti_escal/100)^(outYear-1)*AV5,0),""))</f>
        <v/>
      </c>
      <c r="AW65" s="76" t="str">
        <f>IF(pbi_uti_amount="n/a",'Inputs and Outputs'!AW123*AW5,IF(ISNUMBER(outYear),IF(outYear&lt;=pbi_uti_term,+pbi_uti_amount*(1+pbi_uti_escal/100)^(outYear-1)*AW5,0),""))</f>
        <v/>
      </c>
      <c r="AX65" s="76" t="str">
        <f>IF(pbi_uti_amount="n/a",'Inputs and Outputs'!AX123*AX5,IF(ISNUMBER(outYear),IF(outYear&lt;=pbi_uti_term,+pbi_uti_amount*(1+pbi_uti_escal/100)^(outYear-1)*AX5,0),""))</f>
        <v/>
      </c>
      <c r="AY65" s="76" t="str">
        <f>IF(pbi_uti_amount="n/a",'Inputs and Outputs'!AY123*AY5,IF(ISNUMBER(outYear),IF(outYear&lt;=pbi_uti_term,+pbi_uti_amount*(1+pbi_uti_escal/100)^(outYear-1)*AY5,0),""))</f>
        <v/>
      </c>
      <c r="AZ65" s="76" t="str">
        <f>IF(pbi_uti_amount="n/a",'Inputs and Outputs'!AZ123*AZ5,IF(ISNUMBER(outYear),IF(outYear&lt;=pbi_uti_term,+pbi_uti_amount*(1+pbi_uti_escal/100)^(outYear-1)*AZ5,0),""))</f>
        <v/>
      </c>
      <c r="BA65" s="76" t="str">
        <f>IF(pbi_uti_amount="n/a",'Inputs and Outputs'!BA123*BA5,IF(ISNUMBER(outYear),IF(outYear&lt;=pbi_uti_term,+pbi_uti_amount*(1+pbi_uti_escal/100)^(outYear-1)*BA5,0),""))</f>
        <v/>
      </c>
      <c r="BB65" s="76" t="str">
        <f>IF(pbi_uti_amount="n/a",'Inputs and Outputs'!BB123*BB5,IF(ISNUMBER(outYear),IF(outYear&lt;=pbi_uti_term,+pbi_uti_amount*(1+pbi_uti_escal/100)^(outYear-1)*BB5,0),""))</f>
        <v/>
      </c>
      <c r="BC65" s="76" t="str">
        <f>IF(pbi_uti_amount="n/a",'Inputs and Outputs'!BC123*BC5,IF(ISNUMBER(outYear),IF(outYear&lt;=pbi_uti_term,+pbi_uti_amount*(1+pbi_uti_escal/100)^(outYear-1)*BC5,0),""))</f>
        <v/>
      </c>
      <c r="BD65" s="76" t="str">
        <f>IF(pbi_uti_amount="n/a",'Inputs and Outputs'!BD123*BD5,IF(ISNUMBER(outYear),IF(outYear&lt;=pbi_uti_term,+pbi_uti_amount*(1+pbi_uti_escal/100)^(outYear-1)*BD5,0),""))</f>
        <v/>
      </c>
      <c r="BE65" s="76" t="str">
        <f>IF(pbi_uti_amount="n/a",'Inputs and Outputs'!BE123*BE5,IF(ISNUMBER(outYear),IF(outYear&lt;=pbi_uti_term,+pbi_uti_amount*(1+pbi_uti_escal/100)^(outYear-1)*BE5,0),""))</f>
        <v/>
      </c>
      <c r="BF65" s="76" t="str">
        <f>IF(pbi_uti_amount="n/a",'Inputs and Outputs'!BF123*BF5,IF(ISNUMBER(outYear),IF(outYear&lt;=pbi_uti_term,+pbi_uti_amount*(1+pbi_uti_escal/100)^(outYear-1)*BF5,0),""))</f>
        <v/>
      </c>
      <c r="BG65" s="76" t="str">
        <f>IF(pbi_uti_amount="n/a",'Inputs and Outputs'!BG123*BG5,IF(ISNUMBER(outYear),IF(outYear&lt;=pbi_uti_term,+pbi_uti_amount*(1+pbi_uti_escal/100)^(outYear-1)*BG5,0),""))</f>
        <v/>
      </c>
      <c r="BH65" s="76" t="str">
        <f>IF(pbi_uti_amount="n/a",'Inputs and Outputs'!BH123*BH5,IF(ISNUMBER(outYear),IF(outYear&lt;=pbi_uti_term,+pbi_uti_amount*(1+pbi_uti_escal/100)^(outYear-1)*BH5,0),""))</f>
        <v/>
      </c>
      <c r="BI65" s="76" t="str">
        <f>IF(pbi_uti_amount="n/a",'Inputs and Outputs'!BI123*BI5,IF(ISNUMBER(outYear),IF(outYear&lt;=pbi_uti_term,+pbi_uti_amount*(1+pbi_uti_escal/100)^(outYear-1)*BI5,0),""))</f>
        <v/>
      </c>
      <c r="BJ65" s="76" t="str">
        <f>IF(pbi_uti_amount="n/a",'Inputs and Outputs'!BJ123*BJ5,IF(ISNUMBER(outYear),IF(outYear&lt;=pbi_uti_term,+pbi_uti_amount*(1+pbi_uti_escal/100)^(outYear-1)*BJ5,0),""))</f>
        <v/>
      </c>
      <c r="BK65" s="76" t="str">
        <f>IF(pbi_uti_amount="n/a",'Inputs and Outputs'!BK123*BK5,IF(ISNUMBER(outYear),IF(outYear&lt;=pbi_uti_term,+pbi_uti_amount*(1+pbi_uti_escal/100)^(outYear-1)*BK5,0),""))</f>
        <v/>
      </c>
      <c r="BL65" s="76" t="str">
        <f>IF(pbi_uti_amount="n/a",'Inputs and Outputs'!BL123*BL5,IF(ISNUMBER(outYear),IF(outYear&lt;=pbi_uti_term,+pbi_uti_amount*(1+pbi_uti_escal/100)^(outYear-1)*BL5,0),""))</f>
        <v/>
      </c>
      <c r="BM65" s="76" t="str">
        <f>IF(pbi_uti_amount="n/a",'Inputs and Outputs'!BM123*BM5,IF(ISNUMBER(outYear),IF(outYear&lt;=pbi_uti_term,+pbi_uti_amount*(1+pbi_uti_escal/100)^(outYear-1)*BM5,0),""))</f>
        <v/>
      </c>
      <c r="BN65" s="76" t="str">
        <f>IF(pbi_uti_amount="n/a",'Inputs and Outputs'!BN123*BN5,IF(ISNUMBER(outYear),IF(outYear&lt;=pbi_uti_term,+pbi_uti_amount*(1+pbi_uti_escal/100)^(outYear-1)*BN5,0),""))</f>
        <v/>
      </c>
      <c r="BO65" s="76" t="str">
        <f>IF(pbi_uti_amount="n/a",'Inputs and Outputs'!BO123*BO5,IF(ISNUMBER(outYear),IF(outYear&lt;=pbi_uti_term,+pbi_uti_amount*(1+pbi_uti_escal/100)^(outYear-1)*BO5,0),""))</f>
        <v/>
      </c>
      <c r="BP65" s="76" t="str">
        <f>IF(pbi_uti_amount="n/a",'Inputs and Outputs'!BP123*BP5,IF(ISNUMBER(outYear),IF(outYear&lt;=pbi_uti_term,+pbi_uti_amount*(1+pbi_uti_escal/100)^(outYear-1)*BP5,0),""))</f>
        <v/>
      </c>
      <c r="BQ65" s="76" t="str">
        <f>IF(pbi_uti_amount="n/a",'Inputs and Outputs'!BQ123*BQ5,IF(ISNUMBER(outYear),IF(outYear&lt;=pbi_uti_term,+pbi_uti_amount*(1+pbi_uti_escal/100)^(outYear-1)*BQ5,0),""))</f>
        <v/>
      </c>
      <c r="BR65" s="76" t="str">
        <f>IF(pbi_uti_amount="n/a",'Inputs and Outputs'!BR123*BR5,IF(ISNUMBER(outYear),IF(outYear&lt;=pbi_uti_term,+pbi_uti_amount*(1+pbi_uti_escal/100)^(outYear-1)*BR5,0),""))</f>
        <v/>
      </c>
      <c r="BS65" s="76" t="str">
        <f>IF(pbi_uti_amount="n/a",'Inputs and Outputs'!BS123*BS5,IF(ISNUMBER(outYear),IF(outYear&lt;=pbi_uti_term,+pbi_uti_amount*(1+pbi_uti_escal/100)^(outYear-1)*BS5,0),""))</f>
        <v/>
      </c>
      <c r="BT65" s="76" t="str">
        <f>IF(pbi_uti_amount="n/a",'Inputs and Outputs'!BT123*BT5,IF(ISNUMBER(outYear),IF(outYear&lt;=pbi_uti_term,+pbi_uti_amount*(1+pbi_uti_escal/100)^(outYear-1)*BT5,0),""))</f>
        <v/>
      </c>
      <c r="BU65" s="76" t="str">
        <f>IF(pbi_uti_amount="n/a",'Inputs and Outputs'!BU123*BU5,IF(ISNUMBER(outYear),IF(outYear&lt;=pbi_uti_term,+pbi_uti_amount*(1+pbi_uti_escal/100)^(outYear-1)*BU5,0),""))</f>
        <v/>
      </c>
      <c r="BV65" s="76" t="str">
        <f>IF(pbi_uti_amount="n/a",'Inputs and Outputs'!BV123*BV5,IF(ISNUMBER(outYear),IF(outYear&lt;=pbi_uti_term,+pbi_uti_amount*(1+pbi_uti_escal/100)^(outYear-1)*BV5,0),""))</f>
        <v/>
      </c>
      <c r="BW65" s="76" t="str">
        <f>IF(pbi_uti_amount="n/a",'Inputs and Outputs'!BW123*BW5,IF(ISNUMBER(outYear),IF(outYear&lt;=pbi_uti_term,+pbi_uti_amount*(1+pbi_uti_escal/100)^(outYear-1)*BW5,0),""))</f>
        <v/>
      </c>
      <c r="BX65" s="76" t="str">
        <f>IF(pbi_uti_amount="n/a",'Inputs and Outputs'!BX123*BX5,IF(ISNUMBER(outYear),IF(outYear&lt;=pbi_uti_term,+pbi_uti_amount*(1+pbi_uti_escal/100)^(outYear-1)*BX5,0),""))</f>
        <v/>
      </c>
      <c r="BY65" s="76" t="str">
        <f>IF(pbi_uti_amount="n/a",'Inputs and Outputs'!BY123*BY5,IF(ISNUMBER(outYear),IF(outYear&lt;=pbi_uti_term,+pbi_uti_amount*(1+pbi_uti_escal/100)^(outYear-1)*BY5,0),""))</f>
        <v/>
      </c>
      <c r="BZ65" s="76" t="str">
        <f>IF(pbi_uti_amount="n/a",'Inputs and Outputs'!BZ123*BZ5,IF(ISNUMBER(outYear),IF(outYear&lt;=pbi_uti_term,+pbi_uti_amount*(1+pbi_uti_escal/100)^(outYear-1)*BZ5,0),""))</f>
        <v/>
      </c>
      <c r="CA65" s="76" t="str">
        <f>IF(pbi_uti_amount="n/a",'Inputs and Outputs'!CA123*CA5,IF(ISNUMBER(outYear),IF(outYear&lt;=pbi_uti_term,+pbi_uti_amount*(1+pbi_uti_escal/100)^(outYear-1)*CA5,0),""))</f>
        <v/>
      </c>
      <c r="CB65" s="76" t="str">
        <f>IF(pbi_uti_amount="n/a",'Inputs and Outputs'!CB123*CB5,IF(ISNUMBER(outYear),IF(outYear&lt;=pbi_uti_term,+pbi_uti_amount*(1+pbi_uti_escal/100)^(outYear-1)*CB5,0),""))</f>
        <v/>
      </c>
      <c r="CC65" s="76" t="str">
        <f>IF(pbi_uti_amount="n/a",'Inputs and Outputs'!CC123*CC5,IF(ISNUMBER(outYear),IF(outYear&lt;=pbi_uti_term,+pbi_uti_amount*(1+pbi_uti_escal/100)^(outYear-1)*CC5,0),""))</f>
        <v/>
      </c>
      <c r="CD65" s="76" t="str">
        <f>IF(pbi_uti_amount="n/a",'Inputs and Outputs'!CD123*CD5,IF(ISNUMBER(outYear),IF(outYear&lt;=pbi_uti_term,+pbi_uti_amount*(1+pbi_uti_escal/100)^(outYear-1)*CD5,0),""))</f>
        <v/>
      </c>
      <c r="CE65" s="76" t="str">
        <f>IF(pbi_uti_amount="n/a",'Inputs and Outputs'!CE123*CE5,IF(ISNUMBER(outYear),IF(outYear&lt;=pbi_uti_term,+pbi_uti_amount*(1+pbi_uti_escal/100)^(outYear-1)*CE5,0),""))</f>
        <v/>
      </c>
      <c r="CF65" s="76" t="str">
        <f>IF(pbi_uti_amount="n/a",'Inputs and Outputs'!CF123*CF5,IF(ISNUMBER(outYear),IF(outYear&lt;=pbi_uti_term,+pbi_uti_amount*(1+pbi_uti_escal/100)^(outYear-1)*CF5,0),""))</f>
        <v/>
      </c>
      <c r="CG65" s="76" t="str">
        <f>IF(pbi_uti_amount="n/a",'Inputs and Outputs'!CG123*CG5,IF(ISNUMBER(outYear),IF(outYear&lt;=pbi_uti_term,+pbi_uti_amount*(1+pbi_uti_escal/100)^(outYear-1)*CG5,0),""))</f>
        <v/>
      </c>
      <c r="CH65" s="76" t="str">
        <f>IF(pbi_uti_amount="n/a",'Inputs and Outputs'!CH123*CH5,IF(ISNUMBER(outYear),IF(outYear&lt;=pbi_uti_term,+pbi_uti_amount*(1+pbi_uti_escal/100)^(outYear-1)*CH5,0),""))</f>
        <v/>
      </c>
      <c r="CI65" s="76" t="str">
        <f>IF(pbi_uti_amount="n/a",'Inputs and Outputs'!CI123*CI5,IF(ISNUMBER(outYear),IF(outYear&lt;=pbi_uti_term,+pbi_uti_amount*(1+pbi_uti_escal/100)^(outYear-1)*CI5,0),""))</f>
        <v/>
      </c>
      <c r="CJ65" s="76" t="str">
        <f>IF(pbi_uti_amount="n/a",'Inputs and Outputs'!CJ123*CJ5,IF(ISNUMBER(outYear),IF(outYear&lt;=pbi_uti_term,+pbi_uti_amount*(1+pbi_uti_escal/100)^(outYear-1)*CJ5,0),""))</f>
        <v/>
      </c>
      <c r="CK65" s="76" t="str">
        <f>IF(pbi_uti_amount="n/a",'Inputs and Outputs'!CK123*CK5,IF(ISNUMBER(outYear),IF(outYear&lt;=pbi_uti_term,+pbi_uti_amount*(1+pbi_uti_escal/100)^(outYear-1)*CK5,0),""))</f>
        <v/>
      </c>
      <c r="CL65" s="76" t="str">
        <f>IF(pbi_uti_amount="n/a",'Inputs and Outputs'!CL123*CL5,IF(ISNUMBER(outYear),IF(outYear&lt;=pbi_uti_term,+pbi_uti_amount*(1+pbi_uti_escal/100)^(outYear-1)*CL5,0),""))</f>
        <v/>
      </c>
      <c r="CM65" s="76" t="str">
        <f>IF(pbi_uti_amount="n/a",'Inputs and Outputs'!CM123*CM5,IF(ISNUMBER(outYear),IF(outYear&lt;=pbi_uti_term,+pbi_uti_amount*(1+pbi_uti_escal/100)^(outYear-1)*CM5,0),""))</f>
        <v/>
      </c>
      <c r="CN65" s="76" t="str">
        <f>IF(pbi_uti_amount="n/a",'Inputs and Outputs'!CN123*CN5,IF(ISNUMBER(outYear),IF(outYear&lt;=pbi_uti_term,+pbi_uti_amount*(1+pbi_uti_escal/100)^(outYear-1)*CN5,0),""))</f>
        <v/>
      </c>
      <c r="CO65" s="76" t="str">
        <f>IF(pbi_uti_amount="n/a",'Inputs and Outputs'!CO123*CO5,IF(ISNUMBER(outYear),IF(outYear&lt;=pbi_uti_term,+pbi_uti_amount*(1+pbi_uti_escal/100)^(outYear-1)*CO5,0),""))</f>
        <v/>
      </c>
      <c r="CP65" s="76" t="str">
        <f>IF(pbi_uti_amount="n/a",'Inputs and Outputs'!CP123*CP5,IF(ISNUMBER(outYear),IF(outYear&lt;=pbi_uti_term,+pbi_uti_amount*(1+pbi_uti_escal/100)^(outYear-1)*CP5,0),""))</f>
        <v/>
      </c>
      <c r="CQ65" s="76" t="str">
        <f>IF(pbi_uti_amount="n/a",'Inputs and Outputs'!CQ123*CQ5,IF(ISNUMBER(outYear),IF(outYear&lt;=pbi_uti_term,+pbi_uti_amount*(1+pbi_uti_escal/100)^(outYear-1)*CQ5,0),""))</f>
        <v/>
      </c>
      <c r="CR65" s="76" t="str">
        <f>IF(pbi_uti_amount="n/a",'Inputs and Outputs'!CR123*CR5,IF(ISNUMBER(outYear),IF(outYear&lt;=pbi_uti_term,+pbi_uti_amount*(1+pbi_uti_escal/100)^(outYear-1)*CR5,0),""))</f>
        <v/>
      </c>
      <c r="CS65" s="76" t="str">
        <f>IF(pbi_uti_amount="n/a",'Inputs and Outputs'!CS123*CS5,IF(ISNUMBER(outYear),IF(outYear&lt;=pbi_uti_term,+pbi_uti_amount*(1+pbi_uti_escal/100)^(outYear-1)*CS5,0),""))</f>
        <v/>
      </c>
      <c r="CT65" s="76" t="str">
        <f>IF(pbi_uti_amount="n/a",'Inputs and Outputs'!CT123*CT5,IF(ISNUMBER(outYear),IF(outYear&lt;=pbi_uti_term,+pbi_uti_amount*(1+pbi_uti_escal/100)^(outYear-1)*CT5,0),""))</f>
        <v/>
      </c>
      <c r="CU65" s="76" t="str">
        <f>IF(pbi_uti_amount="n/a",'Inputs and Outputs'!CU123*CU5,IF(ISNUMBER(outYear),IF(outYear&lt;=pbi_uti_term,+pbi_uti_amount*(1+pbi_uti_escal/100)^(outYear-1)*CU5,0),""))</f>
        <v/>
      </c>
      <c r="CV65" s="76" t="str">
        <f>IF(pbi_uti_amount="n/a",'Inputs and Outputs'!CV123*CV5,IF(ISNUMBER(outYear),IF(outYear&lt;=pbi_uti_term,+pbi_uti_amount*(1+pbi_uti_escal/100)^(outYear-1)*CV5,0),""))</f>
        <v/>
      </c>
      <c r="CW65" s="76" t="str">
        <f>IF(pbi_uti_amount="n/a",'Inputs and Outputs'!CW123*CW5,IF(ISNUMBER(outYear),IF(outYear&lt;=pbi_uti_term,+pbi_uti_amount*(1+pbi_uti_escal/100)^(outYear-1)*CW5,0),""))</f>
        <v/>
      </c>
      <c r="CX65" s="76" t="str">
        <f>IF(pbi_uti_amount="n/a",'Inputs and Outputs'!CX123*CX5,IF(ISNUMBER(outYear),IF(outYear&lt;=pbi_sta_term,+pbi_sta_amount*(1+pbi_sta_escal/100)^(outYear-1)*CX5,0),""))</f>
        <v/>
      </c>
    </row>
    <row r="66" spans="1:102" x14ac:dyDescent="0.2">
      <c r="A66" s="62" t="s">
        <v>19</v>
      </c>
      <c r="B66" s="5"/>
      <c r="C66" s="78">
        <f>IF(pbi_oth_amount="n/a",'Inputs and Outputs'!C124*C5,IF(ISNUMBER(outYear),IF(outYear&lt;=pbi_oth_term,+pbi_oth_amount*(1+pbi_oth_escal/100)^(outYear-1)*C5,0),""))</f>
        <v>0</v>
      </c>
      <c r="D66" s="78">
        <f>IF(pbi_oth_amount="n/a",'Inputs and Outputs'!D124*D5,IF(ISNUMBER(outYear),IF(outYear&lt;=pbi_oth_term,+pbi_oth_amount*(1+pbi_oth_escal/100)^(outYear-1)*D5,0),""))</f>
        <v>0</v>
      </c>
      <c r="E66" s="78">
        <f>IF(pbi_oth_amount="n/a",'Inputs and Outputs'!E124*E5,IF(ISNUMBER(outYear),IF(outYear&lt;=pbi_oth_term,+pbi_oth_amount*(1+pbi_oth_escal/100)^(outYear-1)*E5,0),""))</f>
        <v>0</v>
      </c>
      <c r="F66" s="78">
        <f>IF(pbi_oth_amount="n/a",'Inputs and Outputs'!F124*F5,IF(ISNUMBER(outYear),IF(outYear&lt;=pbi_oth_term,+pbi_oth_amount*(1+pbi_oth_escal/100)^(outYear-1)*F5,0),""))</f>
        <v>0</v>
      </c>
      <c r="G66" s="78">
        <f>IF(pbi_oth_amount="n/a",'Inputs and Outputs'!G124*G5,IF(ISNUMBER(outYear),IF(outYear&lt;=pbi_oth_term,+pbi_oth_amount*(1+pbi_oth_escal/100)^(outYear-1)*G5,0),""))</f>
        <v>0</v>
      </c>
      <c r="H66" s="78">
        <f>IF(pbi_oth_amount="n/a",'Inputs and Outputs'!H124*H5,IF(ISNUMBER(outYear),IF(outYear&lt;=pbi_oth_term,+pbi_oth_amount*(1+pbi_oth_escal/100)^(outYear-1)*H5,0),""))</f>
        <v>0</v>
      </c>
      <c r="I66" s="78">
        <f>IF(pbi_oth_amount="n/a",'Inputs and Outputs'!I124*I5,IF(ISNUMBER(outYear),IF(outYear&lt;=pbi_oth_term,+pbi_oth_amount*(1+pbi_oth_escal/100)^(outYear-1)*I5,0),""))</f>
        <v>0</v>
      </c>
      <c r="J66" s="78">
        <f>IF(pbi_oth_amount="n/a",'Inputs and Outputs'!J124*J5,IF(ISNUMBER(outYear),IF(outYear&lt;=pbi_oth_term,+pbi_oth_amount*(1+pbi_oth_escal/100)^(outYear-1)*J5,0),""))</f>
        <v>0</v>
      </c>
      <c r="K66" s="78">
        <f>IF(pbi_oth_amount="n/a",'Inputs and Outputs'!K124*K5,IF(ISNUMBER(outYear),IF(outYear&lt;=pbi_oth_term,+pbi_oth_amount*(1+pbi_oth_escal/100)^(outYear-1)*K5,0),""))</f>
        <v>0</v>
      </c>
      <c r="L66" s="78">
        <f>IF(pbi_oth_amount="n/a",'Inputs and Outputs'!L124*L5,IF(ISNUMBER(outYear),IF(outYear&lt;=pbi_oth_term,+pbi_oth_amount*(1+pbi_oth_escal/100)^(outYear-1)*L5,0),""))</f>
        <v>0</v>
      </c>
      <c r="M66" s="78">
        <f>IF(pbi_oth_amount="n/a",'Inputs and Outputs'!M124*M5,IF(ISNUMBER(outYear),IF(outYear&lt;=pbi_oth_term,+pbi_oth_amount*(1+pbi_oth_escal/100)^(outYear-1)*M5,0),""))</f>
        <v>0</v>
      </c>
      <c r="N66" s="78">
        <f>IF(pbi_oth_amount="n/a",'Inputs and Outputs'!N124*N5,IF(ISNUMBER(outYear),IF(outYear&lt;=pbi_oth_term,+pbi_oth_amount*(1+pbi_oth_escal/100)^(outYear-1)*N5,0),""))</f>
        <v>0</v>
      </c>
      <c r="O66" s="78">
        <f>IF(pbi_oth_amount="n/a",'Inputs and Outputs'!O124*O5,IF(ISNUMBER(outYear),IF(outYear&lt;=pbi_oth_term,+pbi_oth_amount*(1+pbi_oth_escal/100)^(outYear-1)*O5,0),""))</f>
        <v>0</v>
      </c>
      <c r="P66" s="78">
        <f>IF(pbi_oth_amount="n/a",'Inputs and Outputs'!P124*P5,IF(ISNUMBER(outYear),IF(outYear&lt;=pbi_oth_term,+pbi_oth_amount*(1+pbi_oth_escal/100)^(outYear-1)*P5,0),""))</f>
        <v>0</v>
      </c>
      <c r="Q66" s="78">
        <f>IF(pbi_oth_amount="n/a",'Inputs and Outputs'!Q124*Q5,IF(ISNUMBER(outYear),IF(outYear&lt;=pbi_oth_term,+pbi_oth_amount*(1+pbi_oth_escal/100)^(outYear-1)*Q5,0),""))</f>
        <v>0</v>
      </c>
      <c r="R66" s="78">
        <f>IF(pbi_oth_amount="n/a",'Inputs and Outputs'!R124*R5,IF(ISNUMBER(outYear),IF(outYear&lt;=pbi_oth_term,+pbi_oth_amount*(1+pbi_oth_escal/100)^(outYear-1)*R5,0),""))</f>
        <v>0</v>
      </c>
      <c r="S66" s="78">
        <f>IF(pbi_oth_amount="n/a",'Inputs and Outputs'!S124*S5,IF(ISNUMBER(outYear),IF(outYear&lt;=pbi_oth_term,+pbi_oth_amount*(1+pbi_oth_escal/100)^(outYear-1)*S5,0),""))</f>
        <v>0</v>
      </c>
      <c r="T66" s="78">
        <f>IF(pbi_oth_amount="n/a",'Inputs and Outputs'!T124*T5,IF(ISNUMBER(outYear),IF(outYear&lt;=pbi_oth_term,+pbi_oth_amount*(1+pbi_oth_escal/100)^(outYear-1)*T5,0),""))</f>
        <v>0</v>
      </c>
      <c r="U66" s="78">
        <f>IF(pbi_oth_amount="n/a",'Inputs and Outputs'!U124*U5,IF(ISNUMBER(outYear),IF(outYear&lt;=pbi_oth_term,+pbi_oth_amount*(1+pbi_oth_escal/100)^(outYear-1)*U5,0),""))</f>
        <v>0</v>
      </c>
      <c r="V66" s="78">
        <f>IF(pbi_oth_amount="n/a",'Inputs and Outputs'!V124*V5,IF(ISNUMBER(outYear),IF(outYear&lt;=pbi_oth_term,+pbi_oth_amount*(1+pbi_oth_escal/100)^(outYear-1)*V5,0),""))</f>
        <v>0</v>
      </c>
      <c r="W66" s="78">
        <f>IF(pbi_oth_amount="n/a",'Inputs and Outputs'!W124*W5,IF(ISNUMBER(outYear),IF(outYear&lt;=pbi_oth_term,+pbi_oth_amount*(1+pbi_oth_escal/100)^(outYear-1)*W5,0),""))</f>
        <v>0</v>
      </c>
      <c r="X66" s="78">
        <f>IF(pbi_oth_amount="n/a",'Inputs and Outputs'!X124*X5,IF(ISNUMBER(outYear),IF(outYear&lt;=pbi_oth_term,+pbi_oth_amount*(1+pbi_oth_escal/100)^(outYear-1)*X5,0),""))</f>
        <v>0</v>
      </c>
      <c r="Y66" s="78">
        <f>IF(pbi_oth_amount="n/a",'Inputs and Outputs'!Y124*Y5,IF(ISNUMBER(outYear),IF(outYear&lt;=pbi_oth_term,+pbi_oth_amount*(1+pbi_oth_escal/100)^(outYear-1)*Y5,0),""))</f>
        <v>0</v>
      </c>
      <c r="Z66" s="78">
        <f>IF(pbi_oth_amount="n/a",'Inputs and Outputs'!Z124*Z5,IF(ISNUMBER(outYear),IF(outYear&lt;=pbi_oth_term,+pbi_oth_amount*(1+pbi_oth_escal/100)^(outYear-1)*Z5,0),""))</f>
        <v>0</v>
      </c>
      <c r="AA66" s="78">
        <f>IF(pbi_oth_amount="n/a",'Inputs and Outputs'!AA124*AA5,IF(ISNUMBER(outYear),IF(outYear&lt;=pbi_oth_term,+pbi_oth_amount*(1+pbi_oth_escal/100)^(outYear-1)*AA5,0),""))</f>
        <v>0</v>
      </c>
      <c r="AB66" s="78" t="str">
        <f>IF(pbi_oth_amount="n/a",'Inputs and Outputs'!AB124*AB5,IF(ISNUMBER(outYear),IF(outYear&lt;=pbi_oth_term,+pbi_oth_amount*(1+pbi_oth_escal/100)^(outYear-1)*AB5,0),""))</f>
        <v/>
      </c>
      <c r="AC66" s="78" t="str">
        <f>IF(pbi_oth_amount="n/a",'Inputs and Outputs'!AC124*AC5,IF(ISNUMBER(outYear),IF(outYear&lt;=pbi_oth_term,+pbi_oth_amount*(1+pbi_oth_escal/100)^(outYear-1)*AC5,0),""))</f>
        <v/>
      </c>
      <c r="AD66" s="78" t="str">
        <f>IF(pbi_oth_amount="n/a",'Inputs and Outputs'!AD124*AD5,IF(ISNUMBER(outYear),IF(outYear&lt;=pbi_oth_term,+pbi_oth_amount*(1+pbi_oth_escal/100)^(outYear-1)*AD5,0),""))</f>
        <v/>
      </c>
      <c r="AE66" s="78" t="str">
        <f>IF(pbi_oth_amount="n/a",'Inputs and Outputs'!AE124*AE5,IF(ISNUMBER(outYear),IF(outYear&lt;=pbi_oth_term,+pbi_oth_amount*(1+pbi_oth_escal/100)^(outYear-1)*AE5,0),""))</f>
        <v/>
      </c>
      <c r="AF66" s="78" t="str">
        <f>IF(pbi_oth_amount="n/a",'Inputs and Outputs'!AF124*AF5,IF(ISNUMBER(outYear),IF(outYear&lt;=pbi_oth_term,+pbi_oth_amount*(1+pbi_oth_escal/100)^(outYear-1)*AF5,0),""))</f>
        <v/>
      </c>
      <c r="AG66" s="78" t="str">
        <f>IF(pbi_oth_amount="n/a",'Inputs and Outputs'!AG124*AG5,IF(ISNUMBER(outYear),IF(outYear&lt;=pbi_oth_term,+pbi_oth_amount*(1+pbi_oth_escal/100)^(outYear-1)*AG5,0),""))</f>
        <v/>
      </c>
      <c r="AH66" s="78" t="str">
        <f>IF(pbi_oth_amount="n/a",'Inputs and Outputs'!AH124*AH5,IF(ISNUMBER(outYear),IF(outYear&lt;=pbi_oth_term,+pbi_oth_amount*(1+pbi_oth_escal/100)^(outYear-1)*AH5,0),""))</f>
        <v/>
      </c>
      <c r="AI66" s="78" t="str">
        <f>IF(pbi_oth_amount="n/a",'Inputs and Outputs'!AI124*AI5,IF(ISNUMBER(outYear),IF(outYear&lt;=pbi_oth_term,+pbi_oth_amount*(1+pbi_oth_escal/100)^(outYear-1)*AI5,0),""))</f>
        <v/>
      </c>
      <c r="AJ66" s="78" t="str">
        <f>IF(pbi_oth_amount="n/a",'Inputs and Outputs'!AJ124*AJ5,IF(ISNUMBER(outYear),IF(outYear&lt;=pbi_oth_term,+pbi_oth_amount*(1+pbi_oth_escal/100)^(outYear-1)*AJ5,0),""))</f>
        <v/>
      </c>
      <c r="AK66" s="78" t="str">
        <f>IF(pbi_oth_amount="n/a",'Inputs and Outputs'!AK124*AK5,IF(ISNUMBER(outYear),IF(outYear&lt;=pbi_oth_term,+pbi_oth_amount*(1+pbi_oth_escal/100)^(outYear-1)*AK5,0),""))</f>
        <v/>
      </c>
      <c r="AL66" s="78" t="str">
        <f>IF(pbi_oth_amount="n/a",'Inputs and Outputs'!AL124*AL5,IF(ISNUMBER(outYear),IF(outYear&lt;=pbi_oth_term,+pbi_oth_amount*(1+pbi_oth_escal/100)^(outYear-1)*AL5,0),""))</f>
        <v/>
      </c>
      <c r="AM66" s="78" t="str">
        <f>IF(pbi_oth_amount="n/a",'Inputs and Outputs'!AM124*AM5,IF(ISNUMBER(outYear),IF(outYear&lt;=pbi_oth_term,+pbi_oth_amount*(1+pbi_oth_escal/100)^(outYear-1)*AM5,0),""))</f>
        <v/>
      </c>
      <c r="AN66" s="78" t="str">
        <f>IF(pbi_oth_amount="n/a",'Inputs and Outputs'!AN124*AN5,IF(ISNUMBER(outYear),IF(outYear&lt;=pbi_oth_term,+pbi_oth_amount*(1+pbi_oth_escal/100)^(outYear-1)*AN5,0),""))</f>
        <v/>
      </c>
      <c r="AO66" s="78" t="str">
        <f>IF(pbi_oth_amount="n/a",'Inputs and Outputs'!AO124*AO5,IF(ISNUMBER(outYear),IF(outYear&lt;=pbi_oth_term,+pbi_oth_amount*(1+pbi_oth_escal/100)^(outYear-1)*AO5,0),""))</f>
        <v/>
      </c>
      <c r="AP66" s="78" t="str">
        <f>IF(pbi_oth_amount="n/a",'Inputs and Outputs'!AP124*AP5,IF(ISNUMBER(outYear),IF(outYear&lt;=pbi_oth_term,+pbi_oth_amount*(1+pbi_oth_escal/100)^(outYear-1)*AP5,0),""))</f>
        <v/>
      </c>
      <c r="AQ66" s="78" t="str">
        <f>IF(pbi_oth_amount="n/a",'Inputs and Outputs'!AQ124*AQ5,IF(ISNUMBER(outYear),IF(outYear&lt;=pbi_oth_term,+pbi_oth_amount*(1+pbi_oth_escal/100)^(outYear-1)*AQ5,0),""))</f>
        <v/>
      </c>
      <c r="AR66" s="78" t="str">
        <f>IF(pbi_oth_amount="n/a",'Inputs and Outputs'!AR124*AR5,IF(ISNUMBER(outYear),IF(outYear&lt;=pbi_oth_term,+pbi_oth_amount*(1+pbi_oth_escal/100)^(outYear-1)*AR5,0),""))</f>
        <v/>
      </c>
      <c r="AS66" s="78" t="str">
        <f>IF(pbi_oth_amount="n/a",'Inputs and Outputs'!AS124*AS5,IF(ISNUMBER(outYear),IF(outYear&lt;=pbi_oth_term,+pbi_oth_amount*(1+pbi_oth_escal/100)^(outYear-1)*AS5,0),""))</f>
        <v/>
      </c>
      <c r="AT66" s="78" t="str">
        <f>IF(pbi_oth_amount="n/a",'Inputs and Outputs'!AT124*AT5,IF(ISNUMBER(outYear),IF(outYear&lt;=pbi_oth_term,+pbi_oth_amount*(1+pbi_oth_escal/100)^(outYear-1)*AT5,0),""))</f>
        <v/>
      </c>
      <c r="AU66" s="78" t="str">
        <f>IF(pbi_oth_amount="n/a",'Inputs and Outputs'!AU124*AU5,IF(ISNUMBER(outYear),IF(outYear&lt;=pbi_oth_term,+pbi_oth_amount*(1+pbi_oth_escal/100)^(outYear-1)*AU5,0),""))</f>
        <v/>
      </c>
      <c r="AV66" s="78" t="str">
        <f>IF(pbi_oth_amount="n/a",'Inputs and Outputs'!AV124*AV5,IF(ISNUMBER(outYear),IF(outYear&lt;=pbi_oth_term,+pbi_oth_amount*(1+pbi_oth_escal/100)^(outYear-1)*AV5,0),""))</f>
        <v/>
      </c>
      <c r="AW66" s="78" t="str">
        <f>IF(pbi_oth_amount="n/a",'Inputs and Outputs'!AW124*AW5,IF(ISNUMBER(outYear),IF(outYear&lt;=pbi_oth_term,+pbi_oth_amount*(1+pbi_oth_escal/100)^(outYear-1)*AW5,0),""))</f>
        <v/>
      </c>
      <c r="AX66" s="78" t="str">
        <f>IF(pbi_oth_amount="n/a",'Inputs and Outputs'!AX124*AX5,IF(ISNUMBER(outYear),IF(outYear&lt;=pbi_oth_term,+pbi_oth_amount*(1+pbi_oth_escal/100)^(outYear-1)*AX5,0),""))</f>
        <v/>
      </c>
      <c r="AY66" s="78" t="str">
        <f>IF(pbi_oth_amount="n/a",'Inputs and Outputs'!AY124*AY5,IF(ISNUMBER(outYear),IF(outYear&lt;=pbi_oth_term,+pbi_oth_amount*(1+pbi_oth_escal/100)^(outYear-1)*AY5,0),""))</f>
        <v/>
      </c>
      <c r="AZ66" s="78" t="str">
        <f>IF(pbi_oth_amount="n/a",'Inputs and Outputs'!AZ124*AZ5,IF(ISNUMBER(outYear),IF(outYear&lt;=pbi_oth_term,+pbi_oth_amount*(1+pbi_oth_escal/100)^(outYear-1)*AZ5,0),""))</f>
        <v/>
      </c>
      <c r="BA66" s="78" t="str">
        <f>IF(pbi_oth_amount="n/a",'Inputs and Outputs'!BA124*BA5,IF(ISNUMBER(outYear),IF(outYear&lt;=pbi_oth_term,+pbi_oth_amount*(1+pbi_oth_escal/100)^(outYear-1)*BA5,0),""))</f>
        <v/>
      </c>
      <c r="BB66" s="78" t="str">
        <f>IF(pbi_oth_amount="n/a",'Inputs and Outputs'!BB124*BB5,IF(ISNUMBER(outYear),IF(outYear&lt;=pbi_oth_term,+pbi_oth_amount*(1+pbi_oth_escal/100)^(outYear-1)*BB5,0),""))</f>
        <v/>
      </c>
      <c r="BC66" s="78" t="str">
        <f>IF(pbi_oth_amount="n/a",'Inputs and Outputs'!BC124*BC5,IF(ISNUMBER(outYear),IF(outYear&lt;=pbi_oth_term,+pbi_oth_amount*(1+pbi_oth_escal/100)^(outYear-1)*BC5,0),""))</f>
        <v/>
      </c>
      <c r="BD66" s="78" t="str">
        <f>IF(pbi_oth_amount="n/a",'Inputs and Outputs'!BD124*BD5,IF(ISNUMBER(outYear),IF(outYear&lt;=pbi_oth_term,+pbi_oth_amount*(1+pbi_oth_escal/100)^(outYear-1)*BD5,0),""))</f>
        <v/>
      </c>
      <c r="BE66" s="78" t="str">
        <f>IF(pbi_oth_amount="n/a",'Inputs and Outputs'!BE124*BE5,IF(ISNUMBER(outYear),IF(outYear&lt;=pbi_oth_term,+pbi_oth_amount*(1+pbi_oth_escal/100)^(outYear-1)*BE5,0),""))</f>
        <v/>
      </c>
      <c r="BF66" s="78" t="str">
        <f>IF(pbi_oth_amount="n/a",'Inputs and Outputs'!BF124*BF5,IF(ISNUMBER(outYear),IF(outYear&lt;=pbi_oth_term,+pbi_oth_amount*(1+pbi_oth_escal/100)^(outYear-1)*BF5,0),""))</f>
        <v/>
      </c>
      <c r="BG66" s="78" t="str">
        <f>IF(pbi_oth_amount="n/a",'Inputs and Outputs'!BG124*BG5,IF(ISNUMBER(outYear),IF(outYear&lt;=pbi_oth_term,+pbi_oth_amount*(1+pbi_oth_escal/100)^(outYear-1)*BG5,0),""))</f>
        <v/>
      </c>
      <c r="BH66" s="78" t="str">
        <f>IF(pbi_oth_amount="n/a",'Inputs and Outputs'!BH124*BH5,IF(ISNUMBER(outYear),IF(outYear&lt;=pbi_oth_term,+pbi_oth_amount*(1+pbi_oth_escal/100)^(outYear-1)*BH5,0),""))</f>
        <v/>
      </c>
      <c r="BI66" s="78" t="str">
        <f>IF(pbi_oth_amount="n/a",'Inputs and Outputs'!BI124*BI5,IF(ISNUMBER(outYear),IF(outYear&lt;=pbi_oth_term,+pbi_oth_amount*(1+pbi_oth_escal/100)^(outYear-1)*BI5,0),""))</f>
        <v/>
      </c>
      <c r="BJ66" s="78" t="str">
        <f>IF(pbi_oth_amount="n/a",'Inputs and Outputs'!BJ124*BJ5,IF(ISNUMBER(outYear),IF(outYear&lt;=pbi_oth_term,+pbi_oth_amount*(1+pbi_oth_escal/100)^(outYear-1)*BJ5,0),""))</f>
        <v/>
      </c>
      <c r="BK66" s="78" t="str">
        <f>IF(pbi_oth_amount="n/a",'Inputs and Outputs'!BK124*BK5,IF(ISNUMBER(outYear),IF(outYear&lt;=pbi_oth_term,+pbi_oth_amount*(1+pbi_oth_escal/100)^(outYear-1)*BK5,0),""))</f>
        <v/>
      </c>
      <c r="BL66" s="78" t="str">
        <f>IF(pbi_oth_amount="n/a",'Inputs and Outputs'!BL124*BL5,IF(ISNUMBER(outYear),IF(outYear&lt;=pbi_oth_term,+pbi_oth_amount*(1+pbi_oth_escal/100)^(outYear-1)*BL5,0),""))</f>
        <v/>
      </c>
      <c r="BM66" s="78" t="str">
        <f>IF(pbi_oth_amount="n/a",'Inputs and Outputs'!BM124*BM5,IF(ISNUMBER(outYear),IF(outYear&lt;=pbi_oth_term,+pbi_oth_amount*(1+pbi_oth_escal/100)^(outYear-1)*BM5,0),""))</f>
        <v/>
      </c>
      <c r="BN66" s="78" t="str">
        <f>IF(pbi_oth_amount="n/a",'Inputs and Outputs'!BN124*BN5,IF(ISNUMBER(outYear),IF(outYear&lt;=pbi_oth_term,+pbi_oth_amount*(1+pbi_oth_escal/100)^(outYear-1)*BN5,0),""))</f>
        <v/>
      </c>
      <c r="BO66" s="78" t="str">
        <f>IF(pbi_oth_amount="n/a",'Inputs and Outputs'!BO124*BO5,IF(ISNUMBER(outYear),IF(outYear&lt;=pbi_oth_term,+pbi_oth_amount*(1+pbi_oth_escal/100)^(outYear-1)*BO5,0),""))</f>
        <v/>
      </c>
      <c r="BP66" s="78" t="str">
        <f>IF(pbi_oth_amount="n/a",'Inputs and Outputs'!BP124*BP5,IF(ISNUMBER(outYear),IF(outYear&lt;=pbi_oth_term,+pbi_oth_amount*(1+pbi_oth_escal/100)^(outYear-1)*BP5,0),""))</f>
        <v/>
      </c>
      <c r="BQ66" s="78" t="str">
        <f>IF(pbi_oth_amount="n/a",'Inputs and Outputs'!BQ124*BQ5,IF(ISNUMBER(outYear),IF(outYear&lt;=pbi_oth_term,+pbi_oth_amount*(1+pbi_oth_escal/100)^(outYear-1)*BQ5,0),""))</f>
        <v/>
      </c>
      <c r="BR66" s="78" t="str">
        <f>IF(pbi_oth_amount="n/a",'Inputs and Outputs'!BR124*BR5,IF(ISNUMBER(outYear),IF(outYear&lt;=pbi_oth_term,+pbi_oth_amount*(1+pbi_oth_escal/100)^(outYear-1)*BR5,0),""))</f>
        <v/>
      </c>
      <c r="BS66" s="78" t="str">
        <f>IF(pbi_oth_amount="n/a",'Inputs and Outputs'!BS124*BS5,IF(ISNUMBER(outYear),IF(outYear&lt;=pbi_oth_term,+pbi_oth_amount*(1+pbi_oth_escal/100)^(outYear-1)*BS5,0),""))</f>
        <v/>
      </c>
      <c r="BT66" s="78" t="str">
        <f>IF(pbi_oth_amount="n/a",'Inputs and Outputs'!BT124*BT5,IF(ISNUMBER(outYear),IF(outYear&lt;=pbi_oth_term,+pbi_oth_amount*(1+pbi_oth_escal/100)^(outYear-1)*BT5,0),""))</f>
        <v/>
      </c>
      <c r="BU66" s="78" t="str">
        <f>IF(pbi_oth_amount="n/a",'Inputs and Outputs'!BU124*BU5,IF(ISNUMBER(outYear),IF(outYear&lt;=pbi_oth_term,+pbi_oth_amount*(1+pbi_oth_escal/100)^(outYear-1)*BU5,0),""))</f>
        <v/>
      </c>
      <c r="BV66" s="78" t="str">
        <f>IF(pbi_oth_amount="n/a",'Inputs and Outputs'!BV124*BV5,IF(ISNUMBER(outYear),IF(outYear&lt;=pbi_oth_term,+pbi_oth_amount*(1+pbi_oth_escal/100)^(outYear-1)*BV5,0),""))</f>
        <v/>
      </c>
      <c r="BW66" s="78" t="str">
        <f>IF(pbi_oth_amount="n/a",'Inputs and Outputs'!BW124*BW5,IF(ISNUMBER(outYear),IF(outYear&lt;=pbi_oth_term,+pbi_oth_amount*(1+pbi_oth_escal/100)^(outYear-1)*BW5,0),""))</f>
        <v/>
      </c>
      <c r="BX66" s="78" t="str">
        <f>IF(pbi_oth_amount="n/a",'Inputs and Outputs'!BX124*BX5,IF(ISNUMBER(outYear),IF(outYear&lt;=pbi_oth_term,+pbi_oth_amount*(1+pbi_oth_escal/100)^(outYear-1)*BX5,0),""))</f>
        <v/>
      </c>
      <c r="BY66" s="78" t="str">
        <f>IF(pbi_oth_amount="n/a",'Inputs and Outputs'!BY124*BY5,IF(ISNUMBER(outYear),IF(outYear&lt;=pbi_oth_term,+pbi_oth_amount*(1+pbi_oth_escal/100)^(outYear-1)*BY5,0),""))</f>
        <v/>
      </c>
      <c r="BZ66" s="78" t="str">
        <f>IF(pbi_oth_amount="n/a",'Inputs and Outputs'!BZ124*BZ5,IF(ISNUMBER(outYear),IF(outYear&lt;=pbi_oth_term,+pbi_oth_amount*(1+pbi_oth_escal/100)^(outYear-1)*BZ5,0),""))</f>
        <v/>
      </c>
      <c r="CA66" s="78" t="str">
        <f>IF(pbi_oth_amount="n/a",'Inputs and Outputs'!CA124*CA5,IF(ISNUMBER(outYear),IF(outYear&lt;=pbi_oth_term,+pbi_oth_amount*(1+pbi_oth_escal/100)^(outYear-1)*CA5,0),""))</f>
        <v/>
      </c>
      <c r="CB66" s="78" t="str">
        <f>IF(pbi_oth_amount="n/a",'Inputs and Outputs'!CB124*CB5,IF(ISNUMBER(outYear),IF(outYear&lt;=pbi_oth_term,+pbi_oth_amount*(1+pbi_oth_escal/100)^(outYear-1)*CB5,0),""))</f>
        <v/>
      </c>
      <c r="CC66" s="78" t="str">
        <f>IF(pbi_oth_amount="n/a",'Inputs and Outputs'!CC124*CC5,IF(ISNUMBER(outYear),IF(outYear&lt;=pbi_oth_term,+pbi_oth_amount*(1+pbi_oth_escal/100)^(outYear-1)*CC5,0),""))</f>
        <v/>
      </c>
      <c r="CD66" s="78" t="str">
        <f>IF(pbi_oth_amount="n/a",'Inputs and Outputs'!CD124*CD5,IF(ISNUMBER(outYear),IF(outYear&lt;=pbi_oth_term,+pbi_oth_amount*(1+pbi_oth_escal/100)^(outYear-1)*CD5,0),""))</f>
        <v/>
      </c>
      <c r="CE66" s="78" t="str">
        <f>IF(pbi_oth_amount="n/a",'Inputs and Outputs'!CE124*CE5,IF(ISNUMBER(outYear),IF(outYear&lt;=pbi_oth_term,+pbi_oth_amount*(1+pbi_oth_escal/100)^(outYear-1)*CE5,0),""))</f>
        <v/>
      </c>
      <c r="CF66" s="78" t="str">
        <f>IF(pbi_oth_amount="n/a",'Inputs and Outputs'!CF124*CF5,IF(ISNUMBER(outYear),IF(outYear&lt;=pbi_oth_term,+pbi_oth_amount*(1+pbi_oth_escal/100)^(outYear-1)*CF5,0),""))</f>
        <v/>
      </c>
      <c r="CG66" s="78" t="str">
        <f>IF(pbi_oth_amount="n/a",'Inputs and Outputs'!CG124*CG5,IF(ISNUMBER(outYear),IF(outYear&lt;=pbi_oth_term,+pbi_oth_amount*(1+pbi_oth_escal/100)^(outYear-1)*CG5,0),""))</f>
        <v/>
      </c>
      <c r="CH66" s="78" t="str">
        <f>IF(pbi_oth_amount="n/a",'Inputs and Outputs'!CH124*CH5,IF(ISNUMBER(outYear),IF(outYear&lt;=pbi_oth_term,+pbi_oth_amount*(1+pbi_oth_escal/100)^(outYear-1)*CH5,0),""))</f>
        <v/>
      </c>
      <c r="CI66" s="78" t="str">
        <f>IF(pbi_oth_amount="n/a",'Inputs and Outputs'!CI124*CI5,IF(ISNUMBER(outYear),IF(outYear&lt;=pbi_oth_term,+pbi_oth_amount*(1+pbi_oth_escal/100)^(outYear-1)*CI5,0),""))</f>
        <v/>
      </c>
      <c r="CJ66" s="78" t="str">
        <f>IF(pbi_oth_amount="n/a",'Inputs and Outputs'!CJ124*CJ5,IF(ISNUMBER(outYear),IF(outYear&lt;=pbi_oth_term,+pbi_oth_amount*(1+pbi_oth_escal/100)^(outYear-1)*CJ5,0),""))</f>
        <v/>
      </c>
      <c r="CK66" s="78" t="str">
        <f>IF(pbi_oth_amount="n/a",'Inputs and Outputs'!CK124*CK5,IF(ISNUMBER(outYear),IF(outYear&lt;=pbi_oth_term,+pbi_oth_amount*(1+pbi_oth_escal/100)^(outYear-1)*CK5,0),""))</f>
        <v/>
      </c>
      <c r="CL66" s="78" t="str">
        <f>IF(pbi_oth_amount="n/a",'Inputs and Outputs'!CL124*CL5,IF(ISNUMBER(outYear),IF(outYear&lt;=pbi_oth_term,+pbi_oth_amount*(1+pbi_oth_escal/100)^(outYear-1)*CL5,0),""))</f>
        <v/>
      </c>
      <c r="CM66" s="78" t="str">
        <f>IF(pbi_oth_amount="n/a",'Inputs and Outputs'!CM124*CM5,IF(ISNUMBER(outYear),IF(outYear&lt;=pbi_oth_term,+pbi_oth_amount*(1+pbi_oth_escal/100)^(outYear-1)*CM5,0),""))</f>
        <v/>
      </c>
      <c r="CN66" s="78" t="str">
        <f>IF(pbi_oth_amount="n/a",'Inputs and Outputs'!CN124*CN5,IF(ISNUMBER(outYear),IF(outYear&lt;=pbi_oth_term,+pbi_oth_amount*(1+pbi_oth_escal/100)^(outYear-1)*CN5,0),""))</f>
        <v/>
      </c>
      <c r="CO66" s="78" t="str">
        <f>IF(pbi_oth_amount="n/a",'Inputs and Outputs'!CO124*CO5,IF(ISNUMBER(outYear),IF(outYear&lt;=pbi_oth_term,+pbi_oth_amount*(1+pbi_oth_escal/100)^(outYear-1)*CO5,0),""))</f>
        <v/>
      </c>
      <c r="CP66" s="78" t="str">
        <f>IF(pbi_oth_amount="n/a",'Inputs and Outputs'!CP124*CP5,IF(ISNUMBER(outYear),IF(outYear&lt;=pbi_oth_term,+pbi_oth_amount*(1+pbi_oth_escal/100)^(outYear-1)*CP5,0),""))</f>
        <v/>
      </c>
      <c r="CQ66" s="78" t="str">
        <f>IF(pbi_oth_amount="n/a",'Inputs and Outputs'!CQ124*CQ5,IF(ISNUMBER(outYear),IF(outYear&lt;=pbi_oth_term,+pbi_oth_amount*(1+pbi_oth_escal/100)^(outYear-1)*CQ5,0),""))</f>
        <v/>
      </c>
      <c r="CR66" s="78" t="str">
        <f>IF(pbi_oth_amount="n/a",'Inputs and Outputs'!CR124*CR5,IF(ISNUMBER(outYear),IF(outYear&lt;=pbi_oth_term,+pbi_oth_amount*(1+pbi_oth_escal/100)^(outYear-1)*CR5,0),""))</f>
        <v/>
      </c>
      <c r="CS66" s="78" t="str">
        <f>IF(pbi_oth_amount="n/a",'Inputs and Outputs'!CS124*CS5,IF(ISNUMBER(outYear),IF(outYear&lt;=pbi_oth_term,+pbi_oth_amount*(1+pbi_oth_escal/100)^(outYear-1)*CS5,0),""))</f>
        <v/>
      </c>
      <c r="CT66" s="78" t="str">
        <f>IF(pbi_oth_amount="n/a",'Inputs and Outputs'!CT124*CT5,IF(ISNUMBER(outYear),IF(outYear&lt;=pbi_oth_term,+pbi_oth_amount*(1+pbi_oth_escal/100)^(outYear-1)*CT5,0),""))</f>
        <v/>
      </c>
      <c r="CU66" s="78" t="str">
        <f>IF(pbi_oth_amount="n/a",'Inputs and Outputs'!CU124*CU5,IF(ISNUMBER(outYear),IF(outYear&lt;=pbi_oth_term,+pbi_oth_amount*(1+pbi_oth_escal/100)^(outYear-1)*CU5,0),""))</f>
        <v/>
      </c>
      <c r="CV66" s="78" t="str">
        <f>IF(pbi_oth_amount="n/a",'Inputs and Outputs'!CV124*CV5,IF(ISNUMBER(outYear),IF(outYear&lt;=pbi_oth_term,+pbi_oth_amount*(1+pbi_oth_escal/100)^(outYear-1)*CV5,0),""))</f>
        <v/>
      </c>
      <c r="CW66" s="78" t="str">
        <f>IF(pbi_oth_amount="n/a",'Inputs and Outputs'!CW124*CW5,IF(ISNUMBER(outYear),IF(outYear&lt;=pbi_oth_term,+pbi_oth_amount*(1+pbi_oth_escal/100)^(outYear-1)*CW5,0),""))</f>
        <v/>
      </c>
      <c r="CX66" s="78" t="str">
        <f>IF(pbi_oth_amount="n/a",'Inputs and Outputs'!CX124*CX5,IF(ISNUMBER(outYear),IF(outYear&lt;=pbi_oth_term,+pbi_oth_amount*(1+pbi_oth_escal/100)^(outYear-1)*CX5,0),""))</f>
        <v/>
      </c>
    </row>
    <row r="67" spans="1:102" x14ac:dyDescent="0.2">
      <c r="A67" s="60" t="s">
        <v>62</v>
      </c>
      <c r="B67" s="5"/>
      <c r="C67" s="76">
        <f t="shared" ref="C67:AH67" si="63">IF(ISNUMBER(outYear),SUM(C63:C66),"")</f>
        <v>0</v>
      </c>
      <c r="D67" s="76">
        <f t="shared" si="63"/>
        <v>0</v>
      </c>
      <c r="E67" s="76">
        <f t="shared" si="63"/>
        <v>0</v>
      </c>
      <c r="F67" s="76">
        <f t="shared" si="63"/>
        <v>0</v>
      </c>
      <c r="G67" s="76">
        <f t="shared" si="63"/>
        <v>0</v>
      </c>
      <c r="H67" s="76">
        <f t="shared" si="63"/>
        <v>0</v>
      </c>
      <c r="I67" s="76">
        <f t="shared" si="63"/>
        <v>0</v>
      </c>
      <c r="J67" s="76">
        <f t="shared" si="63"/>
        <v>0</v>
      </c>
      <c r="K67" s="76">
        <f t="shared" si="63"/>
        <v>0</v>
      </c>
      <c r="L67" s="76">
        <f t="shared" si="63"/>
        <v>0</v>
      </c>
      <c r="M67" s="76">
        <f t="shared" si="63"/>
        <v>0</v>
      </c>
      <c r="N67" s="76">
        <f t="shared" si="63"/>
        <v>0</v>
      </c>
      <c r="O67" s="76">
        <f t="shared" si="63"/>
        <v>0</v>
      </c>
      <c r="P67" s="76">
        <f t="shared" si="63"/>
        <v>0</v>
      </c>
      <c r="Q67" s="76">
        <f t="shared" si="63"/>
        <v>0</v>
      </c>
      <c r="R67" s="76">
        <f t="shared" si="63"/>
        <v>0</v>
      </c>
      <c r="S67" s="76">
        <f t="shared" si="63"/>
        <v>0</v>
      </c>
      <c r="T67" s="76">
        <f t="shared" si="63"/>
        <v>0</v>
      </c>
      <c r="U67" s="76">
        <f t="shared" si="63"/>
        <v>0</v>
      </c>
      <c r="V67" s="76">
        <f t="shared" si="63"/>
        <v>0</v>
      </c>
      <c r="W67" s="76">
        <f t="shared" si="63"/>
        <v>0</v>
      </c>
      <c r="X67" s="76">
        <f t="shared" si="63"/>
        <v>0</v>
      </c>
      <c r="Y67" s="76">
        <f t="shared" si="63"/>
        <v>0</v>
      </c>
      <c r="Z67" s="76">
        <f t="shared" si="63"/>
        <v>0</v>
      </c>
      <c r="AA67" s="76">
        <f t="shared" si="63"/>
        <v>0</v>
      </c>
      <c r="AB67" s="76" t="str">
        <f t="shared" si="63"/>
        <v/>
      </c>
      <c r="AC67" s="76" t="str">
        <f t="shared" si="63"/>
        <v/>
      </c>
      <c r="AD67" s="76" t="str">
        <f t="shared" si="63"/>
        <v/>
      </c>
      <c r="AE67" s="76" t="str">
        <f t="shared" si="63"/>
        <v/>
      </c>
      <c r="AF67" s="76" t="str">
        <f t="shared" si="63"/>
        <v/>
      </c>
      <c r="AG67" s="76" t="str">
        <f t="shared" si="63"/>
        <v/>
      </c>
      <c r="AH67" s="76" t="str">
        <f t="shared" si="63"/>
        <v/>
      </c>
      <c r="AI67" s="76" t="str">
        <f t="shared" ref="AI67:BN67" si="64">IF(ISNUMBER(outYear),SUM(AI63:AI66),"")</f>
        <v/>
      </c>
      <c r="AJ67" s="76" t="str">
        <f t="shared" si="64"/>
        <v/>
      </c>
      <c r="AK67" s="76" t="str">
        <f t="shared" si="64"/>
        <v/>
      </c>
      <c r="AL67" s="76" t="str">
        <f t="shared" si="64"/>
        <v/>
      </c>
      <c r="AM67" s="76" t="str">
        <f t="shared" si="64"/>
        <v/>
      </c>
      <c r="AN67" s="76" t="str">
        <f t="shared" si="64"/>
        <v/>
      </c>
      <c r="AO67" s="76" t="str">
        <f t="shared" si="64"/>
        <v/>
      </c>
      <c r="AP67" s="76" t="str">
        <f t="shared" si="64"/>
        <v/>
      </c>
      <c r="AQ67" s="76" t="str">
        <f t="shared" si="64"/>
        <v/>
      </c>
      <c r="AR67" s="76" t="str">
        <f t="shared" si="64"/>
        <v/>
      </c>
      <c r="AS67" s="76" t="str">
        <f t="shared" si="64"/>
        <v/>
      </c>
      <c r="AT67" s="76" t="str">
        <f t="shared" si="64"/>
        <v/>
      </c>
      <c r="AU67" s="76" t="str">
        <f t="shared" si="64"/>
        <v/>
      </c>
      <c r="AV67" s="76" t="str">
        <f t="shared" si="64"/>
        <v/>
      </c>
      <c r="AW67" s="76" t="str">
        <f t="shared" si="64"/>
        <v/>
      </c>
      <c r="AX67" s="76" t="str">
        <f t="shared" si="64"/>
        <v/>
      </c>
      <c r="AY67" s="76" t="str">
        <f t="shared" si="64"/>
        <v/>
      </c>
      <c r="AZ67" s="76" t="str">
        <f t="shared" si="64"/>
        <v/>
      </c>
      <c r="BA67" s="76" t="str">
        <f t="shared" si="64"/>
        <v/>
      </c>
      <c r="BB67" s="76" t="str">
        <f t="shared" si="64"/>
        <v/>
      </c>
      <c r="BC67" s="76" t="str">
        <f t="shared" si="64"/>
        <v/>
      </c>
      <c r="BD67" s="76" t="str">
        <f t="shared" si="64"/>
        <v/>
      </c>
      <c r="BE67" s="76" t="str">
        <f t="shared" si="64"/>
        <v/>
      </c>
      <c r="BF67" s="76" t="str">
        <f t="shared" si="64"/>
        <v/>
      </c>
      <c r="BG67" s="76" t="str">
        <f t="shared" si="64"/>
        <v/>
      </c>
      <c r="BH67" s="76" t="str">
        <f t="shared" si="64"/>
        <v/>
      </c>
      <c r="BI67" s="76" t="str">
        <f t="shared" si="64"/>
        <v/>
      </c>
      <c r="BJ67" s="76" t="str">
        <f t="shared" si="64"/>
        <v/>
      </c>
      <c r="BK67" s="76" t="str">
        <f t="shared" si="64"/>
        <v/>
      </c>
      <c r="BL67" s="76" t="str">
        <f t="shared" si="64"/>
        <v/>
      </c>
      <c r="BM67" s="76" t="str">
        <f t="shared" si="64"/>
        <v/>
      </c>
      <c r="BN67" s="76" t="str">
        <f t="shared" si="64"/>
        <v/>
      </c>
      <c r="BO67" s="76" t="str">
        <f t="shared" ref="BO67:CT67" si="65">IF(ISNUMBER(outYear),SUM(BO63:BO66),"")</f>
        <v/>
      </c>
      <c r="BP67" s="76" t="str">
        <f t="shared" si="65"/>
        <v/>
      </c>
      <c r="BQ67" s="76" t="str">
        <f t="shared" si="65"/>
        <v/>
      </c>
      <c r="BR67" s="76" t="str">
        <f t="shared" si="65"/>
        <v/>
      </c>
      <c r="BS67" s="76" t="str">
        <f t="shared" si="65"/>
        <v/>
      </c>
      <c r="BT67" s="76" t="str">
        <f t="shared" si="65"/>
        <v/>
      </c>
      <c r="BU67" s="76" t="str">
        <f t="shared" si="65"/>
        <v/>
      </c>
      <c r="BV67" s="76" t="str">
        <f t="shared" si="65"/>
        <v/>
      </c>
      <c r="BW67" s="76" t="str">
        <f t="shared" si="65"/>
        <v/>
      </c>
      <c r="BX67" s="76" t="str">
        <f t="shared" si="65"/>
        <v/>
      </c>
      <c r="BY67" s="76" t="str">
        <f t="shared" si="65"/>
        <v/>
      </c>
      <c r="BZ67" s="76" t="str">
        <f t="shared" si="65"/>
        <v/>
      </c>
      <c r="CA67" s="76" t="str">
        <f t="shared" si="65"/>
        <v/>
      </c>
      <c r="CB67" s="76" t="str">
        <f t="shared" si="65"/>
        <v/>
      </c>
      <c r="CC67" s="76" t="str">
        <f t="shared" si="65"/>
        <v/>
      </c>
      <c r="CD67" s="76" t="str">
        <f t="shared" si="65"/>
        <v/>
      </c>
      <c r="CE67" s="76" t="str">
        <f t="shared" si="65"/>
        <v/>
      </c>
      <c r="CF67" s="76" t="str">
        <f t="shared" si="65"/>
        <v/>
      </c>
      <c r="CG67" s="76" t="str">
        <f t="shared" si="65"/>
        <v/>
      </c>
      <c r="CH67" s="76" t="str">
        <f t="shared" si="65"/>
        <v/>
      </c>
      <c r="CI67" s="76" t="str">
        <f t="shared" si="65"/>
        <v/>
      </c>
      <c r="CJ67" s="76" t="str">
        <f t="shared" si="65"/>
        <v/>
      </c>
      <c r="CK67" s="76" t="str">
        <f t="shared" si="65"/>
        <v/>
      </c>
      <c r="CL67" s="76" t="str">
        <f t="shared" si="65"/>
        <v/>
      </c>
      <c r="CM67" s="76" t="str">
        <f t="shared" si="65"/>
        <v/>
      </c>
      <c r="CN67" s="76" t="str">
        <f t="shared" si="65"/>
        <v/>
      </c>
      <c r="CO67" s="76" t="str">
        <f t="shared" si="65"/>
        <v/>
      </c>
      <c r="CP67" s="76" t="str">
        <f t="shared" si="65"/>
        <v/>
      </c>
      <c r="CQ67" s="76" t="str">
        <f t="shared" si="65"/>
        <v/>
      </c>
      <c r="CR67" s="76" t="str">
        <f t="shared" si="65"/>
        <v/>
      </c>
      <c r="CS67" s="76" t="str">
        <f t="shared" si="65"/>
        <v/>
      </c>
      <c r="CT67" s="76" t="str">
        <f t="shared" si="65"/>
        <v/>
      </c>
      <c r="CU67" s="76" t="str">
        <f t="shared" ref="CU67:CX67" si="66">IF(ISNUMBER(outYear),SUM(CU63:CU66),"")</f>
        <v/>
      </c>
      <c r="CV67" s="76" t="str">
        <f t="shared" si="66"/>
        <v/>
      </c>
      <c r="CW67" s="76" t="str">
        <f t="shared" si="66"/>
        <v/>
      </c>
      <c r="CX67" s="76" t="str">
        <f t="shared" si="66"/>
        <v/>
      </c>
    </row>
    <row r="68" spans="1:102" x14ac:dyDescent="0.2">
      <c r="A68" s="9"/>
      <c r="B68" s="5"/>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row>
    <row r="69" spans="1:102" x14ac:dyDescent="0.2">
      <c r="A69" s="59" t="s">
        <v>158</v>
      </c>
      <c r="B69" s="71"/>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2"/>
      <c r="BK69" s="72"/>
      <c r="BL69" s="72"/>
      <c r="BM69" s="72"/>
      <c r="BN69" s="72"/>
      <c r="BO69" s="72"/>
      <c r="BP69" s="72"/>
      <c r="BQ69" s="72"/>
      <c r="BR69" s="72"/>
      <c r="BS69" s="72"/>
      <c r="BT69" s="72"/>
      <c r="BU69" s="72"/>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68"/>
    </row>
    <row r="70" spans="1:102" x14ac:dyDescent="0.2">
      <c r="A70" s="55" t="s">
        <v>69</v>
      </c>
      <c r="B70" s="5"/>
      <c r="C70" s="76">
        <f>IF(ISNUMBER(outYear),IF(ibi_fed_amount_tax_sta="Yes",ibi_fed_amount,0)+IF(ibi_sta_amount_tax_sta="Yes",ibi_sta_amount,0)+IF(ibi_uti_amount_tax_sta="Yes",ibi_uti_amount,0)+IF(ibi_oth_amount_tax_sta="Yes",ibi_oth_amount,0)+IF(ibi_fed_percent_tax_sta="Yes",MIN(ibi_fed_percent/100*total_installed_cost,ibi_fed_percent_maxvalue),0)+IF(ibi_sta_percent_tax_sta="Yes",MIN(ibi_sta_percent/100*total_installed_cost,ibi_sta_percent_maxvalue),0)+IF(ibi_uti_percent_tax_sta="Yes",MIN(ibi_uti_percent/100*total_installed_cost,ibi_uti_percent_maxvalue),0)+IF(ibi_oth_percent_tax_sta="Yes",MIN(ibi_oth_percent/100*total_installed_cost,ibi_oth_percent_maxvalue),0)+IF(cbi_fed_tax_sta="Yes",B57,0)+IF(cbi_sta_tax_sta="Yes",B58,0)+IF(cbi_uti_tax_sta="Yes",B59,0)+IF(cbi_oth_tax_sta="Yes",B60,0)+IF(pbi_fed_tax_sta="Yes",C63,0)+IF(pbi_sta_tax_sta="Yes",C64,0)+IF(pbi_uti_tax_sta="Yes",C65,0)+IF(pbi_oth_tax_sta="Yes",C66,0),"")</f>
        <v>0</v>
      </c>
      <c r="D70" s="76">
        <f t="shared" ref="D70:AI70" si="67">IF(ISNUMBER(outYear),IF(pbi_fed_tax_sta="Yes",D63,0)+IF(pbi_sta_tax_sta="Yes",D64,0)+IF(pbi_uti_tax_sta="Yes",D65,0)+IF(pbi_oth_tax_sta="Yes",D66,0),"")</f>
        <v>0</v>
      </c>
      <c r="E70" s="76">
        <f t="shared" si="67"/>
        <v>0</v>
      </c>
      <c r="F70" s="76">
        <f t="shared" si="67"/>
        <v>0</v>
      </c>
      <c r="G70" s="76">
        <f t="shared" si="67"/>
        <v>0</v>
      </c>
      <c r="H70" s="76">
        <f t="shared" si="67"/>
        <v>0</v>
      </c>
      <c r="I70" s="76">
        <f t="shared" si="67"/>
        <v>0</v>
      </c>
      <c r="J70" s="76">
        <f t="shared" si="67"/>
        <v>0</v>
      </c>
      <c r="K70" s="76">
        <f t="shared" si="67"/>
        <v>0</v>
      </c>
      <c r="L70" s="76">
        <f t="shared" si="67"/>
        <v>0</v>
      </c>
      <c r="M70" s="76">
        <f t="shared" si="67"/>
        <v>0</v>
      </c>
      <c r="N70" s="76">
        <f t="shared" si="67"/>
        <v>0</v>
      </c>
      <c r="O70" s="76">
        <f t="shared" si="67"/>
        <v>0</v>
      </c>
      <c r="P70" s="76">
        <f t="shared" si="67"/>
        <v>0</v>
      </c>
      <c r="Q70" s="76">
        <f t="shared" si="67"/>
        <v>0</v>
      </c>
      <c r="R70" s="76">
        <f t="shared" si="67"/>
        <v>0</v>
      </c>
      <c r="S70" s="76">
        <f t="shared" si="67"/>
        <v>0</v>
      </c>
      <c r="T70" s="76">
        <f t="shared" si="67"/>
        <v>0</v>
      </c>
      <c r="U70" s="76">
        <f t="shared" si="67"/>
        <v>0</v>
      </c>
      <c r="V70" s="76">
        <f t="shared" si="67"/>
        <v>0</v>
      </c>
      <c r="W70" s="76">
        <f t="shared" si="67"/>
        <v>0</v>
      </c>
      <c r="X70" s="76">
        <f t="shared" si="67"/>
        <v>0</v>
      </c>
      <c r="Y70" s="76">
        <f t="shared" si="67"/>
        <v>0</v>
      </c>
      <c r="Z70" s="76">
        <f t="shared" si="67"/>
        <v>0</v>
      </c>
      <c r="AA70" s="76">
        <f t="shared" si="67"/>
        <v>0</v>
      </c>
      <c r="AB70" s="76" t="str">
        <f t="shared" si="67"/>
        <v/>
      </c>
      <c r="AC70" s="76" t="str">
        <f t="shared" si="67"/>
        <v/>
      </c>
      <c r="AD70" s="76" t="str">
        <f t="shared" si="67"/>
        <v/>
      </c>
      <c r="AE70" s="76" t="str">
        <f t="shared" si="67"/>
        <v/>
      </c>
      <c r="AF70" s="76" t="str">
        <f t="shared" si="67"/>
        <v/>
      </c>
      <c r="AG70" s="76" t="str">
        <f t="shared" si="67"/>
        <v/>
      </c>
      <c r="AH70" s="76" t="str">
        <f t="shared" si="67"/>
        <v/>
      </c>
      <c r="AI70" s="76" t="str">
        <f t="shared" si="67"/>
        <v/>
      </c>
      <c r="AJ70" s="76" t="str">
        <f t="shared" ref="AJ70:BO70" si="68">IF(ISNUMBER(outYear),IF(pbi_fed_tax_sta="Yes",AJ63,0)+IF(pbi_sta_tax_sta="Yes",AJ64,0)+IF(pbi_uti_tax_sta="Yes",AJ65,0)+IF(pbi_oth_tax_sta="Yes",AJ66,0),"")</f>
        <v/>
      </c>
      <c r="AK70" s="76" t="str">
        <f t="shared" si="68"/>
        <v/>
      </c>
      <c r="AL70" s="76" t="str">
        <f t="shared" si="68"/>
        <v/>
      </c>
      <c r="AM70" s="76" t="str">
        <f t="shared" si="68"/>
        <v/>
      </c>
      <c r="AN70" s="76" t="str">
        <f t="shared" si="68"/>
        <v/>
      </c>
      <c r="AO70" s="76" t="str">
        <f t="shared" si="68"/>
        <v/>
      </c>
      <c r="AP70" s="76" t="str">
        <f t="shared" si="68"/>
        <v/>
      </c>
      <c r="AQ70" s="76" t="str">
        <f t="shared" si="68"/>
        <v/>
      </c>
      <c r="AR70" s="76" t="str">
        <f t="shared" si="68"/>
        <v/>
      </c>
      <c r="AS70" s="76" t="str">
        <f t="shared" si="68"/>
        <v/>
      </c>
      <c r="AT70" s="76" t="str">
        <f t="shared" si="68"/>
        <v/>
      </c>
      <c r="AU70" s="76" t="str">
        <f t="shared" si="68"/>
        <v/>
      </c>
      <c r="AV70" s="76" t="str">
        <f t="shared" si="68"/>
        <v/>
      </c>
      <c r="AW70" s="76" t="str">
        <f t="shared" si="68"/>
        <v/>
      </c>
      <c r="AX70" s="76" t="str">
        <f t="shared" si="68"/>
        <v/>
      </c>
      <c r="AY70" s="76" t="str">
        <f t="shared" si="68"/>
        <v/>
      </c>
      <c r="AZ70" s="76" t="str">
        <f t="shared" si="68"/>
        <v/>
      </c>
      <c r="BA70" s="76" t="str">
        <f t="shared" si="68"/>
        <v/>
      </c>
      <c r="BB70" s="76" t="str">
        <f t="shared" si="68"/>
        <v/>
      </c>
      <c r="BC70" s="76" t="str">
        <f t="shared" si="68"/>
        <v/>
      </c>
      <c r="BD70" s="76" t="str">
        <f t="shared" si="68"/>
        <v/>
      </c>
      <c r="BE70" s="76" t="str">
        <f t="shared" si="68"/>
        <v/>
      </c>
      <c r="BF70" s="76" t="str">
        <f t="shared" si="68"/>
        <v/>
      </c>
      <c r="BG70" s="76" t="str">
        <f t="shared" si="68"/>
        <v/>
      </c>
      <c r="BH70" s="76" t="str">
        <f t="shared" si="68"/>
        <v/>
      </c>
      <c r="BI70" s="76" t="str">
        <f t="shared" si="68"/>
        <v/>
      </c>
      <c r="BJ70" s="76" t="str">
        <f t="shared" si="68"/>
        <v/>
      </c>
      <c r="BK70" s="76" t="str">
        <f t="shared" si="68"/>
        <v/>
      </c>
      <c r="BL70" s="76" t="str">
        <f t="shared" si="68"/>
        <v/>
      </c>
      <c r="BM70" s="76" t="str">
        <f t="shared" si="68"/>
        <v/>
      </c>
      <c r="BN70" s="76" t="str">
        <f t="shared" si="68"/>
        <v/>
      </c>
      <c r="BO70" s="76" t="str">
        <f t="shared" si="68"/>
        <v/>
      </c>
      <c r="BP70" s="76" t="str">
        <f t="shared" ref="BP70:CX70" si="69">IF(ISNUMBER(outYear),IF(pbi_fed_tax_sta="Yes",BP63,0)+IF(pbi_sta_tax_sta="Yes",BP64,0)+IF(pbi_uti_tax_sta="Yes",BP65,0)+IF(pbi_oth_tax_sta="Yes",BP66,0),"")</f>
        <v/>
      </c>
      <c r="BQ70" s="76" t="str">
        <f t="shared" si="69"/>
        <v/>
      </c>
      <c r="BR70" s="76" t="str">
        <f t="shared" si="69"/>
        <v/>
      </c>
      <c r="BS70" s="76" t="str">
        <f t="shared" si="69"/>
        <v/>
      </c>
      <c r="BT70" s="76" t="str">
        <f t="shared" si="69"/>
        <v/>
      </c>
      <c r="BU70" s="76" t="str">
        <f t="shared" si="69"/>
        <v/>
      </c>
      <c r="BV70" s="76" t="str">
        <f t="shared" si="69"/>
        <v/>
      </c>
      <c r="BW70" s="76" t="str">
        <f t="shared" si="69"/>
        <v/>
      </c>
      <c r="BX70" s="76" t="str">
        <f t="shared" si="69"/>
        <v/>
      </c>
      <c r="BY70" s="76" t="str">
        <f t="shared" si="69"/>
        <v/>
      </c>
      <c r="BZ70" s="76" t="str">
        <f t="shared" si="69"/>
        <v/>
      </c>
      <c r="CA70" s="76" t="str">
        <f t="shared" si="69"/>
        <v/>
      </c>
      <c r="CB70" s="76" t="str">
        <f t="shared" si="69"/>
        <v/>
      </c>
      <c r="CC70" s="76" t="str">
        <f t="shared" si="69"/>
        <v/>
      </c>
      <c r="CD70" s="76" t="str">
        <f t="shared" si="69"/>
        <v/>
      </c>
      <c r="CE70" s="76" t="str">
        <f t="shared" si="69"/>
        <v/>
      </c>
      <c r="CF70" s="76" t="str">
        <f t="shared" si="69"/>
        <v/>
      </c>
      <c r="CG70" s="76" t="str">
        <f t="shared" si="69"/>
        <v/>
      </c>
      <c r="CH70" s="76" t="str">
        <f t="shared" si="69"/>
        <v/>
      </c>
      <c r="CI70" s="76" t="str">
        <f t="shared" si="69"/>
        <v/>
      </c>
      <c r="CJ70" s="76" t="str">
        <f t="shared" si="69"/>
        <v/>
      </c>
      <c r="CK70" s="76" t="str">
        <f t="shared" si="69"/>
        <v/>
      </c>
      <c r="CL70" s="76" t="str">
        <f t="shared" si="69"/>
        <v/>
      </c>
      <c r="CM70" s="76" t="str">
        <f t="shared" si="69"/>
        <v/>
      </c>
      <c r="CN70" s="76" t="str">
        <f t="shared" si="69"/>
        <v/>
      </c>
      <c r="CO70" s="76" t="str">
        <f t="shared" si="69"/>
        <v/>
      </c>
      <c r="CP70" s="76" t="str">
        <f t="shared" si="69"/>
        <v/>
      </c>
      <c r="CQ70" s="76" t="str">
        <f t="shared" si="69"/>
        <v/>
      </c>
      <c r="CR70" s="76" t="str">
        <f t="shared" si="69"/>
        <v/>
      </c>
      <c r="CS70" s="76" t="str">
        <f t="shared" si="69"/>
        <v/>
      </c>
      <c r="CT70" s="76" t="str">
        <f t="shared" si="69"/>
        <v/>
      </c>
      <c r="CU70" s="76" t="str">
        <f t="shared" si="69"/>
        <v/>
      </c>
      <c r="CV70" s="76" t="str">
        <f t="shared" si="69"/>
        <v/>
      </c>
      <c r="CW70" s="76" t="str">
        <f t="shared" si="69"/>
        <v/>
      </c>
      <c r="CX70" s="76" t="str">
        <f t="shared" si="69"/>
        <v/>
      </c>
    </row>
    <row r="71" spans="1:102" x14ac:dyDescent="0.2">
      <c r="A71" s="55" t="s">
        <v>68</v>
      </c>
      <c r="B71" s="5"/>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row>
    <row r="72" spans="1:102" x14ac:dyDescent="0.2">
      <c r="A72" s="60" t="s">
        <v>72</v>
      </c>
      <c r="B72" s="5"/>
      <c r="C72" s="76">
        <f t="shared" ref="C72:AH72" si="70">IF(ISNUMBER(outYear),C34,"")</f>
        <v>0</v>
      </c>
      <c r="D72" s="76">
        <f t="shared" si="70"/>
        <v>0</v>
      </c>
      <c r="E72" s="76">
        <f t="shared" si="70"/>
        <v>0</v>
      </c>
      <c r="F72" s="76">
        <f t="shared" si="70"/>
        <v>0</v>
      </c>
      <c r="G72" s="76">
        <f t="shared" si="70"/>
        <v>0</v>
      </c>
      <c r="H72" s="76">
        <f t="shared" si="70"/>
        <v>0</v>
      </c>
      <c r="I72" s="76">
        <f t="shared" si="70"/>
        <v>0</v>
      </c>
      <c r="J72" s="76">
        <f t="shared" si="70"/>
        <v>0</v>
      </c>
      <c r="K72" s="76">
        <f t="shared" si="70"/>
        <v>0</v>
      </c>
      <c r="L72" s="76">
        <f t="shared" si="70"/>
        <v>0</v>
      </c>
      <c r="M72" s="76">
        <f t="shared" si="70"/>
        <v>0</v>
      </c>
      <c r="N72" s="76">
        <f t="shared" si="70"/>
        <v>0</v>
      </c>
      <c r="O72" s="76">
        <f t="shared" si="70"/>
        <v>0</v>
      </c>
      <c r="P72" s="76">
        <f t="shared" si="70"/>
        <v>0</v>
      </c>
      <c r="Q72" s="76">
        <f t="shared" si="70"/>
        <v>0</v>
      </c>
      <c r="R72" s="76">
        <f t="shared" si="70"/>
        <v>0</v>
      </c>
      <c r="S72" s="76">
        <f t="shared" si="70"/>
        <v>0</v>
      </c>
      <c r="T72" s="76">
        <f t="shared" si="70"/>
        <v>0</v>
      </c>
      <c r="U72" s="76">
        <f t="shared" si="70"/>
        <v>0</v>
      </c>
      <c r="V72" s="76">
        <f t="shared" si="70"/>
        <v>0</v>
      </c>
      <c r="W72" s="76">
        <f t="shared" si="70"/>
        <v>0</v>
      </c>
      <c r="X72" s="76">
        <f t="shared" si="70"/>
        <v>0</v>
      </c>
      <c r="Y72" s="76">
        <f t="shared" si="70"/>
        <v>0</v>
      </c>
      <c r="Z72" s="76">
        <f t="shared" si="70"/>
        <v>0</v>
      </c>
      <c r="AA72" s="76">
        <f t="shared" si="70"/>
        <v>0</v>
      </c>
      <c r="AB72" s="76" t="str">
        <f t="shared" si="70"/>
        <v/>
      </c>
      <c r="AC72" s="76" t="str">
        <f t="shared" si="70"/>
        <v/>
      </c>
      <c r="AD72" s="76" t="str">
        <f t="shared" si="70"/>
        <v/>
      </c>
      <c r="AE72" s="76" t="str">
        <f t="shared" si="70"/>
        <v/>
      </c>
      <c r="AF72" s="76" t="str">
        <f t="shared" si="70"/>
        <v/>
      </c>
      <c r="AG72" s="76" t="str">
        <f t="shared" si="70"/>
        <v/>
      </c>
      <c r="AH72" s="76" t="str">
        <f t="shared" si="70"/>
        <v/>
      </c>
      <c r="AI72" s="76" t="str">
        <f t="shared" ref="AI72:BN72" si="71">IF(ISNUMBER(outYear),AI34,"")</f>
        <v/>
      </c>
      <c r="AJ72" s="76" t="str">
        <f t="shared" si="71"/>
        <v/>
      </c>
      <c r="AK72" s="76" t="str">
        <f t="shared" si="71"/>
        <v/>
      </c>
      <c r="AL72" s="76" t="str">
        <f t="shared" si="71"/>
        <v/>
      </c>
      <c r="AM72" s="76" t="str">
        <f t="shared" si="71"/>
        <v/>
      </c>
      <c r="AN72" s="76" t="str">
        <f t="shared" si="71"/>
        <v/>
      </c>
      <c r="AO72" s="76" t="str">
        <f t="shared" si="71"/>
        <v/>
      </c>
      <c r="AP72" s="76" t="str">
        <f t="shared" si="71"/>
        <v/>
      </c>
      <c r="AQ72" s="76" t="str">
        <f t="shared" si="71"/>
        <v/>
      </c>
      <c r="AR72" s="76" t="str">
        <f t="shared" si="71"/>
        <v/>
      </c>
      <c r="AS72" s="76" t="str">
        <f t="shared" si="71"/>
        <v/>
      </c>
      <c r="AT72" s="76" t="str">
        <f t="shared" si="71"/>
        <v/>
      </c>
      <c r="AU72" s="76" t="str">
        <f t="shared" si="71"/>
        <v/>
      </c>
      <c r="AV72" s="76" t="str">
        <f t="shared" si="71"/>
        <v/>
      </c>
      <c r="AW72" s="76" t="str">
        <f t="shared" si="71"/>
        <v/>
      </c>
      <c r="AX72" s="76" t="str">
        <f t="shared" si="71"/>
        <v/>
      </c>
      <c r="AY72" s="76" t="str">
        <f t="shared" si="71"/>
        <v/>
      </c>
      <c r="AZ72" s="76" t="str">
        <f t="shared" si="71"/>
        <v/>
      </c>
      <c r="BA72" s="76" t="str">
        <f t="shared" si="71"/>
        <v/>
      </c>
      <c r="BB72" s="76" t="str">
        <f t="shared" si="71"/>
        <v/>
      </c>
      <c r="BC72" s="76" t="str">
        <f t="shared" si="71"/>
        <v/>
      </c>
      <c r="BD72" s="76" t="str">
        <f t="shared" si="71"/>
        <v/>
      </c>
      <c r="BE72" s="76" t="str">
        <f t="shared" si="71"/>
        <v/>
      </c>
      <c r="BF72" s="76" t="str">
        <f t="shared" si="71"/>
        <v/>
      </c>
      <c r="BG72" s="76" t="str">
        <f t="shared" si="71"/>
        <v/>
      </c>
      <c r="BH72" s="76" t="str">
        <f t="shared" si="71"/>
        <v/>
      </c>
      <c r="BI72" s="76" t="str">
        <f t="shared" si="71"/>
        <v/>
      </c>
      <c r="BJ72" s="76" t="str">
        <f t="shared" si="71"/>
        <v/>
      </c>
      <c r="BK72" s="76" t="str">
        <f t="shared" si="71"/>
        <v/>
      </c>
      <c r="BL72" s="76" t="str">
        <f t="shared" si="71"/>
        <v/>
      </c>
      <c r="BM72" s="76" t="str">
        <f t="shared" si="71"/>
        <v/>
      </c>
      <c r="BN72" s="76" t="str">
        <f t="shared" si="71"/>
        <v/>
      </c>
      <c r="BO72" s="76" t="str">
        <f t="shared" ref="BO72:CX72" si="72">IF(ISNUMBER(outYear),BO34,"")</f>
        <v/>
      </c>
      <c r="BP72" s="76" t="str">
        <f t="shared" si="72"/>
        <v/>
      </c>
      <c r="BQ72" s="76" t="str">
        <f t="shared" si="72"/>
        <v/>
      </c>
      <c r="BR72" s="76" t="str">
        <f t="shared" si="72"/>
        <v/>
      </c>
      <c r="BS72" s="76" t="str">
        <f t="shared" si="72"/>
        <v/>
      </c>
      <c r="BT72" s="76" t="str">
        <f t="shared" si="72"/>
        <v/>
      </c>
      <c r="BU72" s="76" t="str">
        <f t="shared" si="72"/>
        <v/>
      </c>
      <c r="BV72" s="76" t="str">
        <f t="shared" si="72"/>
        <v/>
      </c>
      <c r="BW72" s="76" t="str">
        <f t="shared" si="72"/>
        <v/>
      </c>
      <c r="BX72" s="76" t="str">
        <f t="shared" si="72"/>
        <v/>
      </c>
      <c r="BY72" s="76" t="str">
        <f t="shared" si="72"/>
        <v/>
      </c>
      <c r="BZ72" s="76" t="str">
        <f t="shared" si="72"/>
        <v/>
      </c>
      <c r="CA72" s="76" t="str">
        <f t="shared" si="72"/>
        <v/>
      </c>
      <c r="CB72" s="76" t="str">
        <f t="shared" si="72"/>
        <v/>
      </c>
      <c r="CC72" s="76" t="str">
        <f t="shared" si="72"/>
        <v/>
      </c>
      <c r="CD72" s="76" t="str">
        <f t="shared" si="72"/>
        <v/>
      </c>
      <c r="CE72" s="76" t="str">
        <f t="shared" si="72"/>
        <v/>
      </c>
      <c r="CF72" s="76" t="str">
        <f t="shared" si="72"/>
        <v/>
      </c>
      <c r="CG72" s="76" t="str">
        <f t="shared" si="72"/>
        <v/>
      </c>
      <c r="CH72" s="76" t="str">
        <f t="shared" si="72"/>
        <v/>
      </c>
      <c r="CI72" s="76" t="str">
        <f t="shared" si="72"/>
        <v/>
      </c>
      <c r="CJ72" s="76" t="str">
        <f t="shared" si="72"/>
        <v/>
      </c>
      <c r="CK72" s="76" t="str">
        <f t="shared" si="72"/>
        <v/>
      </c>
      <c r="CL72" s="76" t="str">
        <f t="shared" si="72"/>
        <v/>
      </c>
      <c r="CM72" s="76" t="str">
        <f t="shared" si="72"/>
        <v/>
      </c>
      <c r="CN72" s="76" t="str">
        <f t="shared" si="72"/>
        <v/>
      </c>
      <c r="CO72" s="76" t="str">
        <f t="shared" si="72"/>
        <v/>
      </c>
      <c r="CP72" s="76" t="str">
        <f t="shared" si="72"/>
        <v/>
      </c>
      <c r="CQ72" s="76" t="str">
        <f t="shared" si="72"/>
        <v/>
      </c>
      <c r="CR72" s="76" t="str">
        <f t="shared" si="72"/>
        <v/>
      </c>
      <c r="CS72" s="76" t="str">
        <f t="shared" si="72"/>
        <v/>
      </c>
      <c r="CT72" s="76" t="str">
        <f t="shared" si="72"/>
        <v/>
      </c>
      <c r="CU72" s="76" t="str">
        <f t="shared" si="72"/>
        <v/>
      </c>
      <c r="CV72" s="76" t="str">
        <f t="shared" si="72"/>
        <v/>
      </c>
      <c r="CW72" s="76" t="str">
        <f t="shared" si="72"/>
        <v/>
      </c>
      <c r="CX72" s="76" t="str">
        <f t="shared" si="72"/>
        <v/>
      </c>
    </row>
    <row r="73" spans="1:102" x14ac:dyDescent="0.2">
      <c r="A73" s="60" t="s">
        <v>52</v>
      </c>
      <c r="B73" s="5"/>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row>
    <row r="74" spans="1:102" x14ac:dyDescent="0.2">
      <c r="A74" s="61" t="s">
        <v>83</v>
      </c>
      <c r="B74" s="5"/>
      <c r="C74" s="6">
        <f t="array" ref="C74:CX74">'Inputs and Outputs'!C99:CX99</f>
        <v>0</v>
      </c>
      <c r="D74" s="6">
        <v>0</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0</v>
      </c>
      <c r="BF74" s="6">
        <v>0</v>
      </c>
      <c r="BG74" s="6">
        <v>0</v>
      </c>
      <c r="BH74" s="6">
        <v>0</v>
      </c>
      <c r="BI74" s="6">
        <v>0</v>
      </c>
      <c r="BJ74" s="6">
        <v>0</v>
      </c>
      <c r="BK74" s="6">
        <v>0</v>
      </c>
      <c r="BL74" s="6">
        <v>0</v>
      </c>
      <c r="BM74" s="6">
        <v>0</v>
      </c>
      <c r="BN74" s="6">
        <v>0</v>
      </c>
      <c r="BO74" s="6">
        <v>0</v>
      </c>
      <c r="BP74" s="6">
        <v>0</v>
      </c>
      <c r="BQ74" s="6">
        <v>0</v>
      </c>
      <c r="BR74" s="6">
        <v>0</v>
      </c>
      <c r="BS74" s="6">
        <v>0</v>
      </c>
      <c r="BT74" s="6">
        <v>0</v>
      </c>
      <c r="BU74" s="6">
        <v>0</v>
      </c>
      <c r="BV74" s="6">
        <v>0</v>
      </c>
      <c r="BW74" s="6">
        <v>0</v>
      </c>
      <c r="BX74" s="6">
        <v>0</v>
      </c>
      <c r="BY74" s="6">
        <v>0</v>
      </c>
      <c r="BZ74" s="6">
        <v>0</v>
      </c>
      <c r="CA74" s="6">
        <v>0</v>
      </c>
      <c r="CB74" s="6">
        <v>0</v>
      </c>
      <c r="CC74" s="6">
        <v>0</v>
      </c>
      <c r="CD74" s="6">
        <v>0</v>
      </c>
      <c r="CE74" s="6">
        <v>0</v>
      </c>
      <c r="CF74" s="6">
        <v>0</v>
      </c>
      <c r="CG74" s="6">
        <v>0</v>
      </c>
      <c r="CH74" s="6">
        <v>0</v>
      </c>
      <c r="CI74" s="6">
        <v>0</v>
      </c>
      <c r="CJ74" s="6">
        <v>0</v>
      </c>
      <c r="CK74" s="6">
        <v>0</v>
      </c>
      <c r="CL74" s="6">
        <v>0</v>
      </c>
      <c r="CM74" s="6">
        <v>0</v>
      </c>
      <c r="CN74" s="6">
        <v>0</v>
      </c>
      <c r="CO74" s="6">
        <v>0</v>
      </c>
      <c r="CP74" s="6">
        <v>0</v>
      </c>
      <c r="CQ74" s="6">
        <v>0</v>
      </c>
      <c r="CR74" s="6">
        <v>0</v>
      </c>
      <c r="CS74" s="6">
        <v>0</v>
      </c>
      <c r="CT74" s="6">
        <v>0</v>
      </c>
      <c r="CU74" s="6">
        <v>0</v>
      </c>
      <c r="CV74" s="6">
        <v>0</v>
      </c>
      <c r="CW74" s="6">
        <v>0</v>
      </c>
      <c r="CX74" s="6">
        <v>0</v>
      </c>
    </row>
    <row r="75" spans="1:102" x14ac:dyDescent="0.2">
      <c r="A75" s="61" t="s">
        <v>84</v>
      </c>
      <c r="B75" s="76">
        <f>IF(ISNUMBER(outYear),IF(StateDepreciation="N/A",0,($B$83-IF(itc_fed_amount_deprbas_sta="Yes",0.5*itc_fed_amount,0)-IF(itc_fed_percent_deprbas_sta="Yes",0.5*MIN(itc_fed_percent/100*$B$102,itc_fed_percent_maxvalue),0)-IF(itc_sta_amount_deprbas_sta="Yes",0.5*itc_sta_amount,0)-IF(itc_sta_percent_deprbas_sta="Yes",0.5*MIN(itc_sta_percent/100*$B$83,itc_sta_percent_maxvalue),0))),"")</f>
        <v>0</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row>
    <row r="76" spans="1:102" x14ac:dyDescent="0.2">
      <c r="A76" s="83" t="s">
        <v>1</v>
      </c>
      <c r="B76" s="76"/>
      <c r="C76" s="76">
        <f>IF(ISNUMBER(outYear),$B$75*C74,"")</f>
        <v>0</v>
      </c>
      <c r="D76" s="76">
        <f t="shared" ref="D76:AH76" si="73">IF(ISNUMBER(outYear),$B$75*D74,"")</f>
        <v>0</v>
      </c>
      <c r="E76" s="76">
        <f t="shared" si="73"/>
        <v>0</v>
      </c>
      <c r="F76" s="76">
        <f t="shared" si="73"/>
        <v>0</v>
      </c>
      <c r="G76" s="76">
        <f t="shared" si="73"/>
        <v>0</v>
      </c>
      <c r="H76" s="76">
        <f t="shared" si="73"/>
        <v>0</v>
      </c>
      <c r="I76" s="76">
        <f t="shared" si="73"/>
        <v>0</v>
      </c>
      <c r="J76" s="76">
        <f t="shared" si="73"/>
        <v>0</v>
      </c>
      <c r="K76" s="76">
        <f t="shared" si="73"/>
        <v>0</v>
      </c>
      <c r="L76" s="76">
        <f t="shared" si="73"/>
        <v>0</v>
      </c>
      <c r="M76" s="76">
        <f t="shared" si="73"/>
        <v>0</v>
      </c>
      <c r="N76" s="76">
        <f t="shared" si="73"/>
        <v>0</v>
      </c>
      <c r="O76" s="76">
        <f t="shared" si="73"/>
        <v>0</v>
      </c>
      <c r="P76" s="76">
        <f t="shared" si="73"/>
        <v>0</v>
      </c>
      <c r="Q76" s="76">
        <f t="shared" si="73"/>
        <v>0</v>
      </c>
      <c r="R76" s="76">
        <f t="shared" si="73"/>
        <v>0</v>
      </c>
      <c r="S76" s="76">
        <f t="shared" si="73"/>
        <v>0</v>
      </c>
      <c r="T76" s="76">
        <f t="shared" si="73"/>
        <v>0</v>
      </c>
      <c r="U76" s="76">
        <f t="shared" si="73"/>
        <v>0</v>
      </c>
      <c r="V76" s="76">
        <f t="shared" si="73"/>
        <v>0</v>
      </c>
      <c r="W76" s="76">
        <f t="shared" si="73"/>
        <v>0</v>
      </c>
      <c r="X76" s="76">
        <f t="shared" si="73"/>
        <v>0</v>
      </c>
      <c r="Y76" s="76">
        <f t="shared" si="73"/>
        <v>0</v>
      </c>
      <c r="Z76" s="76">
        <f t="shared" si="73"/>
        <v>0</v>
      </c>
      <c r="AA76" s="76">
        <f t="shared" si="73"/>
        <v>0</v>
      </c>
      <c r="AB76" s="76" t="str">
        <f t="shared" si="73"/>
        <v/>
      </c>
      <c r="AC76" s="76" t="str">
        <f t="shared" si="73"/>
        <v/>
      </c>
      <c r="AD76" s="76" t="str">
        <f t="shared" si="73"/>
        <v/>
      </c>
      <c r="AE76" s="76" t="str">
        <f t="shared" si="73"/>
        <v/>
      </c>
      <c r="AF76" s="76" t="str">
        <f t="shared" si="73"/>
        <v/>
      </c>
      <c r="AG76" s="76" t="str">
        <f t="shared" si="73"/>
        <v/>
      </c>
      <c r="AH76" s="76" t="str">
        <f t="shared" si="73"/>
        <v/>
      </c>
      <c r="AI76" s="76" t="str">
        <f t="shared" ref="AI76:BN76" si="74">IF(ISNUMBER(outYear),$B$75*AI74,"")</f>
        <v/>
      </c>
      <c r="AJ76" s="76" t="str">
        <f t="shared" si="74"/>
        <v/>
      </c>
      <c r="AK76" s="76" t="str">
        <f t="shared" si="74"/>
        <v/>
      </c>
      <c r="AL76" s="76" t="str">
        <f t="shared" si="74"/>
        <v/>
      </c>
      <c r="AM76" s="76" t="str">
        <f t="shared" si="74"/>
        <v/>
      </c>
      <c r="AN76" s="76" t="str">
        <f t="shared" si="74"/>
        <v/>
      </c>
      <c r="AO76" s="76" t="str">
        <f t="shared" si="74"/>
        <v/>
      </c>
      <c r="AP76" s="76" t="str">
        <f t="shared" si="74"/>
        <v/>
      </c>
      <c r="AQ76" s="76" t="str">
        <f t="shared" si="74"/>
        <v/>
      </c>
      <c r="AR76" s="76" t="str">
        <f t="shared" si="74"/>
        <v/>
      </c>
      <c r="AS76" s="76" t="str">
        <f t="shared" si="74"/>
        <v/>
      </c>
      <c r="AT76" s="76" t="str">
        <f t="shared" si="74"/>
        <v/>
      </c>
      <c r="AU76" s="76" t="str">
        <f t="shared" si="74"/>
        <v/>
      </c>
      <c r="AV76" s="76" t="str">
        <f t="shared" si="74"/>
        <v/>
      </c>
      <c r="AW76" s="76" t="str">
        <f t="shared" si="74"/>
        <v/>
      </c>
      <c r="AX76" s="76" t="str">
        <f t="shared" si="74"/>
        <v/>
      </c>
      <c r="AY76" s="76" t="str">
        <f t="shared" si="74"/>
        <v/>
      </c>
      <c r="AZ76" s="76" t="str">
        <f t="shared" si="74"/>
        <v/>
      </c>
      <c r="BA76" s="76" t="str">
        <f t="shared" si="74"/>
        <v/>
      </c>
      <c r="BB76" s="76" t="str">
        <f t="shared" si="74"/>
        <v/>
      </c>
      <c r="BC76" s="76" t="str">
        <f t="shared" si="74"/>
        <v/>
      </c>
      <c r="BD76" s="76" t="str">
        <f t="shared" si="74"/>
        <v/>
      </c>
      <c r="BE76" s="76" t="str">
        <f t="shared" si="74"/>
        <v/>
      </c>
      <c r="BF76" s="76" t="str">
        <f t="shared" si="74"/>
        <v/>
      </c>
      <c r="BG76" s="76" t="str">
        <f t="shared" si="74"/>
        <v/>
      </c>
      <c r="BH76" s="76" t="str">
        <f t="shared" si="74"/>
        <v/>
      </c>
      <c r="BI76" s="76" t="str">
        <f t="shared" si="74"/>
        <v/>
      </c>
      <c r="BJ76" s="76" t="str">
        <f t="shared" si="74"/>
        <v/>
      </c>
      <c r="BK76" s="76" t="str">
        <f t="shared" si="74"/>
        <v/>
      </c>
      <c r="BL76" s="76" t="str">
        <f t="shared" si="74"/>
        <v/>
      </c>
      <c r="BM76" s="76" t="str">
        <f t="shared" si="74"/>
        <v/>
      </c>
      <c r="BN76" s="76" t="str">
        <f t="shared" si="74"/>
        <v/>
      </c>
      <c r="BO76" s="76" t="str">
        <f t="shared" ref="BO76:CX76" si="75">IF(ISNUMBER(outYear),$B$75*BO74,"")</f>
        <v/>
      </c>
      <c r="BP76" s="76" t="str">
        <f t="shared" si="75"/>
        <v/>
      </c>
      <c r="BQ76" s="76" t="str">
        <f t="shared" si="75"/>
        <v/>
      </c>
      <c r="BR76" s="76" t="str">
        <f t="shared" si="75"/>
        <v/>
      </c>
      <c r="BS76" s="76" t="str">
        <f t="shared" si="75"/>
        <v/>
      </c>
      <c r="BT76" s="76" t="str">
        <f t="shared" si="75"/>
        <v/>
      </c>
      <c r="BU76" s="76" t="str">
        <f t="shared" si="75"/>
        <v/>
      </c>
      <c r="BV76" s="76" t="str">
        <f t="shared" si="75"/>
        <v/>
      </c>
      <c r="BW76" s="76" t="str">
        <f t="shared" si="75"/>
        <v/>
      </c>
      <c r="BX76" s="76" t="str">
        <f t="shared" si="75"/>
        <v/>
      </c>
      <c r="BY76" s="76" t="str">
        <f t="shared" si="75"/>
        <v/>
      </c>
      <c r="BZ76" s="76" t="str">
        <f t="shared" si="75"/>
        <v/>
      </c>
      <c r="CA76" s="76" t="str">
        <f t="shared" si="75"/>
        <v/>
      </c>
      <c r="CB76" s="76" t="str">
        <f t="shared" si="75"/>
        <v/>
      </c>
      <c r="CC76" s="76" t="str">
        <f t="shared" si="75"/>
        <v/>
      </c>
      <c r="CD76" s="76" t="str">
        <f t="shared" si="75"/>
        <v/>
      </c>
      <c r="CE76" s="76" t="str">
        <f t="shared" si="75"/>
        <v/>
      </c>
      <c r="CF76" s="76" t="str">
        <f t="shared" si="75"/>
        <v/>
      </c>
      <c r="CG76" s="76" t="str">
        <f t="shared" si="75"/>
        <v/>
      </c>
      <c r="CH76" s="76" t="str">
        <f t="shared" si="75"/>
        <v/>
      </c>
      <c r="CI76" s="76" t="str">
        <f t="shared" si="75"/>
        <v/>
      </c>
      <c r="CJ76" s="76" t="str">
        <f t="shared" si="75"/>
        <v/>
      </c>
      <c r="CK76" s="76" t="str">
        <f t="shared" si="75"/>
        <v/>
      </c>
      <c r="CL76" s="76" t="str">
        <f t="shared" si="75"/>
        <v/>
      </c>
      <c r="CM76" s="76" t="str">
        <f t="shared" si="75"/>
        <v/>
      </c>
      <c r="CN76" s="76" t="str">
        <f t="shared" si="75"/>
        <v/>
      </c>
      <c r="CO76" s="76" t="str">
        <f t="shared" si="75"/>
        <v/>
      </c>
      <c r="CP76" s="76" t="str">
        <f t="shared" si="75"/>
        <v/>
      </c>
      <c r="CQ76" s="76" t="str">
        <f t="shared" si="75"/>
        <v/>
      </c>
      <c r="CR76" s="76" t="str">
        <f t="shared" si="75"/>
        <v/>
      </c>
      <c r="CS76" s="76" t="str">
        <f t="shared" si="75"/>
        <v/>
      </c>
      <c r="CT76" s="76" t="str">
        <f t="shared" si="75"/>
        <v/>
      </c>
      <c r="CU76" s="76" t="str">
        <f t="shared" si="75"/>
        <v/>
      </c>
      <c r="CV76" s="76" t="str">
        <f t="shared" si="75"/>
        <v/>
      </c>
      <c r="CW76" s="76" t="str">
        <f t="shared" si="75"/>
        <v/>
      </c>
      <c r="CX76" s="76" t="str">
        <f t="shared" si="75"/>
        <v/>
      </c>
    </row>
    <row r="77" spans="1:102" x14ac:dyDescent="0.2">
      <c r="A77" s="84" t="s">
        <v>73</v>
      </c>
      <c r="B77" s="76"/>
      <c r="C77" s="78">
        <f>IF(ISNUMBER(outYear),IF(UseTaxDeductibleInterest="Yes",'Cash Flow'!C43,0),"")</f>
        <v>589.21328125000002</v>
      </c>
      <c r="D77" s="78">
        <f>IF(ISNUMBER(outYear),IF(UseTaxDeductibleInterest="Yes",'Cash Flow'!D43,0),"")</f>
        <v>576.86781513447045</v>
      </c>
      <c r="E77" s="78">
        <f>IF(ISNUMBER(outYear),IF(UseTaxDeductibleInterest="Yes",'Cash Flow'!E43,0),"")</f>
        <v>563.90507571316425</v>
      </c>
      <c r="F77" s="78">
        <f>IF(ISNUMBER(outYear),IF(UseTaxDeductibleInterest="Yes",'Cash Flow'!F43,0),"")</f>
        <v>550.29419932079293</v>
      </c>
      <c r="G77" s="78">
        <f>IF(ISNUMBER(outYear),IF(UseTaxDeductibleInterest="Yes",'Cash Flow'!G43,0),"")</f>
        <v>536.00277910880288</v>
      </c>
      <c r="H77" s="78">
        <f>IF(ISNUMBER(outYear),IF(UseTaxDeductibleInterest="Yes",'Cash Flow'!H43,0),"")</f>
        <v>520.9967878862135</v>
      </c>
      <c r="I77" s="78">
        <f>IF(ISNUMBER(outYear),IF(UseTaxDeductibleInterest="Yes",'Cash Flow'!I43,0),"")</f>
        <v>505.24049710249454</v>
      </c>
      <c r="J77" s="78">
        <f>IF(ISNUMBER(outYear),IF(UseTaxDeductibleInterest="Yes",'Cash Flow'!J43,0),"")</f>
        <v>488.6963917795897</v>
      </c>
      <c r="K77" s="78">
        <f>IF(ISNUMBER(outYear),IF(UseTaxDeductibleInterest="Yes",'Cash Flow'!K43,0),"")</f>
        <v>471.32508119053955</v>
      </c>
      <c r="L77" s="78">
        <f>IF(ISNUMBER(outYear),IF(UseTaxDeductibleInterest="Yes",'Cash Flow'!L43,0),"")</f>
        <v>453.0852050720369</v>
      </c>
      <c r="M77" s="78">
        <f>IF(ISNUMBER(outYear),IF(UseTaxDeductibleInterest="Yes",'Cash Flow'!M43,0),"")</f>
        <v>433.93333514760917</v>
      </c>
      <c r="N77" s="78">
        <f>IF(ISNUMBER(outYear),IF(UseTaxDeductibleInterest="Yes",'Cash Flow'!N43,0),"")</f>
        <v>413.82387172695996</v>
      </c>
      <c r="O77" s="78">
        <f>IF(ISNUMBER(outYear),IF(UseTaxDeductibleInterest="Yes",'Cash Flow'!O43,0),"")</f>
        <v>392.70893513527835</v>
      </c>
      <c r="P77" s="78">
        <f>IF(ISNUMBER(outYear),IF(UseTaxDeductibleInterest="Yes",'Cash Flow'!P43,0),"")</f>
        <v>370.53825171401274</v>
      </c>
      <c r="Q77" s="78">
        <f>IF(ISNUMBER(outYear),IF(UseTaxDeductibleInterest="Yes",'Cash Flow'!Q43,0),"")</f>
        <v>347.25903412168378</v>
      </c>
      <c r="R77" s="78">
        <f>IF(ISNUMBER(outYear),IF(UseTaxDeductibleInterest="Yes",'Cash Flow'!R43,0),"")</f>
        <v>322.81585564973835</v>
      </c>
      <c r="S77" s="78">
        <f>IF(ISNUMBER(outYear),IF(UseTaxDeductibleInterest="Yes",'Cash Flow'!S43,0),"")</f>
        <v>297.15051825419573</v>
      </c>
      <c r="T77" s="78">
        <f>IF(ISNUMBER(outYear),IF(UseTaxDeductibleInterest="Yes",'Cash Flow'!T43,0),"")</f>
        <v>270.2019139888759</v>
      </c>
      <c r="U77" s="78">
        <f>IF(ISNUMBER(outYear),IF(UseTaxDeductibleInterest="Yes",'Cash Flow'!U43,0),"")</f>
        <v>241.90587951029011</v>
      </c>
      <c r="V77" s="78">
        <f>IF(ISNUMBER(outYear),IF(UseTaxDeductibleInterest="Yes",'Cash Flow'!V43,0),"")</f>
        <v>212.19504330777497</v>
      </c>
      <c r="W77" s="78">
        <f>IF(ISNUMBER(outYear),IF(UseTaxDeductibleInterest="Yes",'Cash Flow'!W43,0),"")</f>
        <v>180.99866529513417</v>
      </c>
      <c r="X77" s="78">
        <f>IF(ISNUMBER(outYear),IF(UseTaxDeductibleInterest="Yes",'Cash Flow'!X43,0),"")</f>
        <v>148.24246838186127</v>
      </c>
      <c r="Y77" s="78">
        <f>IF(ISNUMBER(outYear),IF(UseTaxDeductibleInterest="Yes",'Cash Flow'!Y43,0),"")</f>
        <v>113.84846162292473</v>
      </c>
      <c r="Z77" s="78">
        <f>IF(ISNUMBER(outYear),IF(UseTaxDeductibleInterest="Yes",'Cash Flow'!Z43,0),"")</f>
        <v>77.734754526041385</v>
      </c>
      <c r="AA77" s="78">
        <f>IF(ISNUMBER(outYear),IF(UseTaxDeductibleInterest="Yes",'Cash Flow'!AA43,0),"")</f>
        <v>39.81536207431386</v>
      </c>
      <c r="AB77" s="78" t="str">
        <f>IF(ISNUMBER(outYear),IF(UseTaxDeductibleInterest="Yes",'Cash Flow'!AB43,0),"")</f>
        <v/>
      </c>
      <c r="AC77" s="78" t="str">
        <f>IF(ISNUMBER(outYear),IF(UseTaxDeductibleInterest="Yes",'Cash Flow'!AC43,0),"")</f>
        <v/>
      </c>
      <c r="AD77" s="78" t="str">
        <f>IF(ISNUMBER(outYear),IF(UseTaxDeductibleInterest="Yes",'Cash Flow'!AD43,0),"")</f>
        <v/>
      </c>
      <c r="AE77" s="78" t="str">
        <f>IF(ISNUMBER(outYear),IF(UseTaxDeductibleInterest="Yes",'Cash Flow'!AE43,0),"")</f>
        <v/>
      </c>
      <c r="AF77" s="78" t="str">
        <f>IF(ISNUMBER(outYear),IF(UseTaxDeductibleInterest="Yes",'Cash Flow'!AF43,0),"")</f>
        <v/>
      </c>
      <c r="AG77" s="78" t="str">
        <f>IF(ISNUMBER(outYear),IF(UseTaxDeductibleInterest="Yes",'Cash Flow'!AG43,0),"")</f>
        <v/>
      </c>
      <c r="AH77" s="78" t="str">
        <f>IF(ISNUMBER(outYear),IF(UseTaxDeductibleInterest="Yes",'Cash Flow'!AH43,0),"")</f>
        <v/>
      </c>
      <c r="AI77" s="78" t="str">
        <f>IF(ISNUMBER(outYear),IF(UseTaxDeductibleInterest="Yes",'Cash Flow'!AI43,0),"")</f>
        <v/>
      </c>
      <c r="AJ77" s="78" t="str">
        <f>IF(ISNUMBER(outYear),IF(UseTaxDeductibleInterest="Yes",'Cash Flow'!AJ43,0),"")</f>
        <v/>
      </c>
      <c r="AK77" s="78" t="str">
        <f>IF(ISNUMBER(outYear),IF(UseTaxDeductibleInterest="Yes",'Cash Flow'!AK43,0),"")</f>
        <v/>
      </c>
      <c r="AL77" s="78" t="str">
        <f>IF(ISNUMBER(outYear),IF(UseTaxDeductibleInterest="Yes",'Cash Flow'!AL43,0),"")</f>
        <v/>
      </c>
      <c r="AM77" s="78" t="str">
        <f>IF(ISNUMBER(outYear),IF(UseTaxDeductibleInterest="Yes",'Cash Flow'!AM43,0),"")</f>
        <v/>
      </c>
      <c r="AN77" s="78" t="str">
        <f>IF(ISNUMBER(outYear),IF(UseTaxDeductibleInterest="Yes",'Cash Flow'!AN43,0),"")</f>
        <v/>
      </c>
      <c r="AO77" s="78" t="str">
        <f>IF(ISNUMBER(outYear),IF(UseTaxDeductibleInterest="Yes",'Cash Flow'!AO43,0),"")</f>
        <v/>
      </c>
      <c r="AP77" s="78" t="str">
        <f>IF(ISNUMBER(outYear),IF(UseTaxDeductibleInterest="Yes",'Cash Flow'!AP43,0),"")</f>
        <v/>
      </c>
      <c r="AQ77" s="78" t="str">
        <f>IF(ISNUMBER(outYear),IF(UseTaxDeductibleInterest="Yes",'Cash Flow'!AQ43,0),"")</f>
        <v/>
      </c>
      <c r="AR77" s="78" t="str">
        <f>IF(ISNUMBER(outYear),IF(UseTaxDeductibleInterest="Yes",'Cash Flow'!AR43,0),"")</f>
        <v/>
      </c>
      <c r="AS77" s="78" t="str">
        <f>IF(ISNUMBER(outYear),IF(UseTaxDeductibleInterest="Yes",'Cash Flow'!AS43,0),"")</f>
        <v/>
      </c>
      <c r="AT77" s="78" t="str">
        <f>IF(ISNUMBER(outYear),IF(UseTaxDeductibleInterest="Yes",'Cash Flow'!AT43,0),"")</f>
        <v/>
      </c>
      <c r="AU77" s="78" t="str">
        <f>IF(ISNUMBER(outYear),IF(UseTaxDeductibleInterest="Yes",'Cash Flow'!AU43,0),"")</f>
        <v/>
      </c>
      <c r="AV77" s="78" t="str">
        <f>IF(ISNUMBER(outYear),IF(UseTaxDeductibleInterest="Yes",'Cash Flow'!AV43,0),"")</f>
        <v/>
      </c>
      <c r="AW77" s="78" t="str">
        <f>IF(ISNUMBER(outYear),IF(UseTaxDeductibleInterest="Yes",'Cash Flow'!AW43,0),"")</f>
        <v/>
      </c>
      <c r="AX77" s="78" t="str">
        <f>IF(ISNUMBER(outYear),IF(UseTaxDeductibleInterest="Yes",'Cash Flow'!AX43,0),"")</f>
        <v/>
      </c>
      <c r="AY77" s="78" t="str">
        <f>IF(ISNUMBER(outYear),IF(UseTaxDeductibleInterest="Yes",'Cash Flow'!AY43,0),"")</f>
        <v/>
      </c>
      <c r="AZ77" s="78" t="str">
        <f>IF(ISNUMBER(outYear),IF(UseTaxDeductibleInterest="Yes",'Cash Flow'!AZ43,0),"")</f>
        <v/>
      </c>
      <c r="BA77" s="78" t="str">
        <f>IF(ISNUMBER(outYear),IF(UseTaxDeductibleInterest="Yes",'Cash Flow'!BA43,0),"")</f>
        <v/>
      </c>
      <c r="BB77" s="78" t="str">
        <f>IF(ISNUMBER(outYear),IF(UseTaxDeductibleInterest="Yes",'Cash Flow'!BB43,0),"")</f>
        <v/>
      </c>
      <c r="BC77" s="78" t="str">
        <f>IF(ISNUMBER(outYear),IF(UseTaxDeductibleInterest="Yes",'Cash Flow'!BC43,0),"")</f>
        <v/>
      </c>
      <c r="BD77" s="78" t="str">
        <f>IF(ISNUMBER(outYear),IF(UseTaxDeductibleInterest="Yes",'Cash Flow'!BD43,0),"")</f>
        <v/>
      </c>
      <c r="BE77" s="78" t="str">
        <f>IF(ISNUMBER(outYear),IF(UseTaxDeductibleInterest="Yes",'Cash Flow'!BE43,0),"")</f>
        <v/>
      </c>
      <c r="BF77" s="78" t="str">
        <f>IF(ISNUMBER(outYear),IF(UseTaxDeductibleInterest="Yes",'Cash Flow'!BF43,0),"")</f>
        <v/>
      </c>
      <c r="BG77" s="78" t="str">
        <f>IF(ISNUMBER(outYear),IF(UseTaxDeductibleInterest="Yes",'Cash Flow'!BG43,0),"")</f>
        <v/>
      </c>
      <c r="BH77" s="78" t="str">
        <f>IF(ISNUMBER(outYear),IF(UseTaxDeductibleInterest="Yes",'Cash Flow'!BH43,0),"")</f>
        <v/>
      </c>
      <c r="BI77" s="78" t="str">
        <f>IF(ISNUMBER(outYear),IF(UseTaxDeductibleInterest="Yes",'Cash Flow'!BI43,0),"")</f>
        <v/>
      </c>
      <c r="BJ77" s="78" t="str">
        <f>IF(ISNUMBER(outYear),IF(UseTaxDeductibleInterest="Yes",'Cash Flow'!BJ43,0),"")</f>
        <v/>
      </c>
      <c r="BK77" s="78" t="str">
        <f>IF(ISNUMBER(outYear),IF(UseTaxDeductibleInterest="Yes",'Cash Flow'!BK43,0),"")</f>
        <v/>
      </c>
      <c r="BL77" s="78" t="str">
        <f>IF(ISNUMBER(outYear),IF(UseTaxDeductibleInterest="Yes",'Cash Flow'!BL43,0),"")</f>
        <v/>
      </c>
      <c r="BM77" s="78" t="str">
        <f>IF(ISNUMBER(outYear),IF(UseTaxDeductibleInterest="Yes",'Cash Flow'!BM43,0),"")</f>
        <v/>
      </c>
      <c r="BN77" s="78" t="str">
        <f>IF(ISNUMBER(outYear),IF(UseTaxDeductibleInterest="Yes",'Cash Flow'!BN43,0),"")</f>
        <v/>
      </c>
      <c r="BO77" s="78" t="str">
        <f>IF(ISNUMBER(outYear),IF(UseTaxDeductibleInterest="Yes",'Cash Flow'!BO43,0),"")</f>
        <v/>
      </c>
      <c r="BP77" s="78" t="str">
        <f>IF(ISNUMBER(outYear),IF(UseTaxDeductibleInterest="Yes",'Cash Flow'!BP43,0),"")</f>
        <v/>
      </c>
      <c r="BQ77" s="78" t="str">
        <f>IF(ISNUMBER(outYear),IF(UseTaxDeductibleInterest="Yes",'Cash Flow'!BQ43,0),"")</f>
        <v/>
      </c>
      <c r="BR77" s="78" t="str">
        <f>IF(ISNUMBER(outYear),IF(UseTaxDeductibleInterest="Yes",'Cash Flow'!BR43,0),"")</f>
        <v/>
      </c>
      <c r="BS77" s="78" t="str">
        <f>IF(ISNUMBER(outYear),IF(UseTaxDeductibleInterest="Yes",'Cash Flow'!BS43,0),"")</f>
        <v/>
      </c>
      <c r="BT77" s="78" t="str">
        <f>IF(ISNUMBER(outYear),IF(UseTaxDeductibleInterest="Yes",'Cash Flow'!BT43,0),"")</f>
        <v/>
      </c>
      <c r="BU77" s="78" t="str">
        <f>IF(ISNUMBER(outYear),IF(UseTaxDeductibleInterest="Yes",'Cash Flow'!BU43,0),"")</f>
        <v/>
      </c>
      <c r="BV77" s="78" t="str">
        <f>IF(ISNUMBER(outYear),IF(UseTaxDeductibleInterest="Yes",'Cash Flow'!BV43,0),"")</f>
        <v/>
      </c>
      <c r="BW77" s="78" t="str">
        <f>IF(ISNUMBER(outYear),IF(UseTaxDeductibleInterest="Yes",'Cash Flow'!BW43,0),"")</f>
        <v/>
      </c>
      <c r="BX77" s="78" t="str">
        <f>IF(ISNUMBER(outYear),IF(UseTaxDeductibleInterest="Yes",'Cash Flow'!BX43,0),"")</f>
        <v/>
      </c>
      <c r="BY77" s="78" t="str">
        <f>IF(ISNUMBER(outYear),IF(UseTaxDeductibleInterest="Yes",'Cash Flow'!BY43,0),"")</f>
        <v/>
      </c>
      <c r="BZ77" s="78" t="str">
        <f>IF(ISNUMBER(outYear),IF(UseTaxDeductibleInterest="Yes",'Cash Flow'!BZ43,0),"")</f>
        <v/>
      </c>
      <c r="CA77" s="78" t="str">
        <f>IF(ISNUMBER(outYear),IF(UseTaxDeductibleInterest="Yes",'Cash Flow'!CA43,0),"")</f>
        <v/>
      </c>
      <c r="CB77" s="78" t="str">
        <f>IF(ISNUMBER(outYear),IF(UseTaxDeductibleInterest="Yes",'Cash Flow'!CB43,0),"")</f>
        <v/>
      </c>
      <c r="CC77" s="78" t="str">
        <f>IF(ISNUMBER(outYear),IF(UseTaxDeductibleInterest="Yes",'Cash Flow'!CC43,0),"")</f>
        <v/>
      </c>
      <c r="CD77" s="78" t="str">
        <f>IF(ISNUMBER(outYear),IF(UseTaxDeductibleInterest="Yes",'Cash Flow'!CD43,0),"")</f>
        <v/>
      </c>
      <c r="CE77" s="78" t="str">
        <f>IF(ISNUMBER(outYear),IF(UseTaxDeductibleInterest="Yes",'Cash Flow'!CE43,0),"")</f>
        <v/>
      </c>
      <c r="CF77" s="78" t="str">
        <f>IF(ISNUMBER(outYear),IF(UseTaxDeductibleInterest="Yes",'Cash Flow'!CF43,0),"")</f>
        <v/>
      </c>
      <c r="CG77" s="78" t="str">
        <f>IF(ISNUMBER(outYear),IF(UseTaxDeductibleInterest="Yes",'Cash Flow'!CG43,0),"")</f>
        <v/>
      </c>
      <c r="CH77" s="78" t="str">
        <f>IF(ISNUMBER(outYear),IF(UseTaxDeductibleInterest="Yes",'Cash Flow'!CH43,0),"")</f>
        <v/>
      </c>
      <c r="CI77" s="78" t="str">
        <f>IF(ISNUMBER(outYear),IF(UseTaxDeductibleInterest="Yes",'Cash Flow'!CI43,0),"")</f>
        <v/>
      </c>
      <c r="CJ77" s="78" t="str">
        <f>IF(ISNUMBER(outYear),IF(UseTaxDeductibleInterest="Yes",'Cash Flow'!CJ43,0),"")</f>
        <v/>
      </c>
      <c r="CK77" s="78" t="str">
        <f>IF(ISNUMBER(outYear),IF(UseTaxDeductibleInterest="Yes",'Cash Flow'!CK43,0),"")</f>
        <v/>
      </c>
      <c r="CL77" s="78" t="str">
        <f>IF(ISNUMBER(outYear),IF(UseTaxDeductibleInterest="Yes",'Cash Flow'!CL43,0),"")</f>
        <v/>
      </c>
      <c r="CM77" s="78" t="str">
        <f>IF(ISNUMBER(outYear),IF(UseTaxDeductibleInterest="Yes",'Cash Flow'!CM43,0),"")</f>
        <v/>
      </c>
      <c r="CN77" s="78" t="str">
        <f>IF(ISNUMBER(outYear),IF(UseTaxDeductibleInterest="Yes",'Cash Flow'!CN43,0),"")</f>
        <v/>
      </c>
      <c r="CO77" s="78" t="str">
        <f>IF(ISNUMBER(outYear),IF(UseTaxDeductibleInterest="Yes",'Cash Flow'!CO43,0),"")</f>
        <v/>
      </c>
      <c r="CP77" s="78" t="str">
        <f>IF(ISNUMBER(outYear),IF(UseTaxDeductibleInterest="Yes",'Cash Flow'!CP43,0),"")</f>
        <v/>
      </c>
      <c r="CQ77" s="78" t="str">
        <f>IF(ISNUMBER(outYear),IF(UseTaxDeductibleInterest="Yes",'Cash Flow'!CQ43,0),"")</f>
        <v/>
      </c>
      <c r="CR77" s="78" t="str">
        <f>IF(ISNUMBER(outYear),IF(UseTaxDeductibleInterest="Yes",'Cash Flow'!CR43,0),"")</f>
        <v/>
      </c>
      <c r="CS77" s="78" t="str">
        <f>IF(ISNUMBER(outYear),IF(UseTaxDeductibleInterest="Yes",'Cash Flow'!CS43,0),"")</f>
        <v/>
      </c>
      <c r="CT77" s="78" t="str">
        <f>IF(ISNUMBER(outYear),IF(UseTaxDeductibleInterest="Yes",'Cash Flow'!CT43,0),"")</f>
        <v/>
      </c>
      <c r="CU77" s="78" t="str">
        <f>IF(ISNUMBER(outYear),IF(UseTaxDeductibleInterest="Yes",'Cash Flow'!CU43,0),"")</f>
        <v/>
      </c>
      <c r="CV77" s="78" t="str">
        <f>IF(ISNUMBER(outYear),IF(UseTaxDeductibleInterest="Yes",'Cash Flow'!CV43,0),"")</f>
        <v/>
      </c>
      <c r="CW77" s="78" t="str">
        <f>IF(ISNUMBER(outYear),IF(UseTaxDeductibleInterest="Yes",'Cash Flow'!CW43,0),"")</f>
        <v/>
      </c>
      <c r="CX77" s="78" t="str">
        <f>IF(ISNUMBER(outYear),IF(UseTaxDeductibleInterest="Yes",'Cash Flow'!CX43,0),"")</f>
        <v/>
      </c>
    </row>
    <row r="78" spans="1:102" x14ac:dyDescent="0.2">
      <c r="A78" s="84" t="s">
        <v>74</v>
      </c>
      <c r="B78" s="76"/>
      <c r="C78" s="76">
        <f>IF(ISNUMBER(C2),SUM(C72,C76:C77),"")</f>
        <v>589.21328125000002</v>
      </c>
      <c r="D78" s="76">
        <f t="shared" ref="D78:AI78" si="76">IF(ISNUMBER(D2),SUM(D72:D77),"")</f>
        <v>576.86781513447045</v>
      </c>
      <c r="E78" s="76">
        <f t="shared" si="76"/>
        <v>563.90507571316425</v>
      </c>
      <c r="F78" s="76">
        <f t="shared" si="76"/>
        <v>550.29419932079293</v>
      </c>
      <c r="G78" s="76">
        <f t="shared" si="76"/>
        <v>536.00277910880288</v>
      </c>
      <c r="H78" s="76">
        <f t="shared" si="76"/>
        <v>520.9967878862135</v>
      </c>
      <c r="I78" s="76">
        <f t="shared" si="76"/>
        <v>505.24049710249454</v>
      </c>
      <c r="J78" s="76">
        <f t="shared" si="76"/>
        <v>488.6963917795897</v>
      </c>
      <c r="K78" s="76">
        <f t="shared" si="76"/>
        <v>471.32508119053955</v>
      </c>
      <c r="L78" s="76">
        <f t="shared" si="76"/>
        <v>453.0852050720369</v>
      </c>
      <c r="M78" s="76">
        <f t="shared" si="76"/>
        <v>433.93333514760917</v>
      </c>
      <c r="N78" s="76">
        <f t="shared" si="76"/>
        <v>413.82387172695996</v>
      </c>
      <c r="O78" s="76">
        <f t="shared" si="76"/>
        <v>392.70893513527835</v>
      </c>
      <c r="P78" s="76">
        <f t="shared" si="76"/>
        <v>370.53825171401274</v>
      </c>
      <c r="Q78" s="76">
        <f t="shared" si="76"/>
        <v>347.25903412168378</v>
      </c>
      <c r="R78" s="76">
        <f t="shared" si="76"/>
        <v>322.81585564973835</v>
      </c>
      <c r="S78" s="76">
        <f t="shared" si="76"/>
        <v>297.15051825419573</v>
      </c>
      <c r="T78" s="76">
        <f t="shared" si="76"/>
        <v>270.2019139888759</v>
      </c>
      <c r="U78" s="76">
        <f t="shared" si="76"/>
        <v>241.90587951029011</v>
      </c>
      <c r="V78" s="76">
        <f t="shared" si="76"/>
        <v>212.19504330777497</v>
      </c>
      <c r="W78" s="76">
        <f t="shared" si="76"/>
        <v>180.99866529513417</v>
      </c>
      <c r="X78" s="76">
        <f t="shared" si="76"/>
        <v>148.24246838186127</v>
      </c>
      <c r="Y78" s="76">
        <f t="shared" si="76"/>
        <v>113.84846162292473</v>
      </c>
      <c r="Z78" s="76">
        <f t="shared" si="76"/>
        <v>77.734754526041385</v>
      </c>
      <c r="AA78" s="76">
        <f t="shared" si="76"/>
        <v>39.81536207431386</v>
      </c>
      <c r="AB78" s="76" t="str">
        <f t="shared" si="76"/>
        <v/>
      </c>
      <c r="AC78" s="76" t="str">
        <f t="shared" si="76"/>
        <v/>
      </c>
      <c r="AD78" s="76" t="str">
        <f t="shared" si="76"/>
        <v/>
      </c>
      <c r="AE78" s="76" t="str">
        <f t="shared" si="76"/>
        <v/>
      </c>
      <c r="AF78" s="76" t="str">
        <f t="shared" si="76"/>
        <v/>
      </c>
      <c r="AG78" s="76" t="str">
        <f t="shared" si="76"/>
        <v/>
      </c>
      <c r="AH78" s="76" t="str">
        <f t="shared" si="76"/>
        <v/>
      </c>
      <c r="AI78" s="76" t="str">
        <f t="shared" si="76"/>
        <v/>
      </c>
      <c r="AJ78" s="76" t="str">
        <f t="shared" ref="AJ78:BO78" si="77">IF(ISNUMBER(AJ2),SUM(AJ72:AJ77),"")</f>
        <v/>
      </c>
      <c r="AK78" s="76" t="str">
        <f t="shared" si="77"/>
        <v/>
      </c>
      <c r="AL78" s="76" t="str">
        <f t="shared" si="77"/>
        <v/>
      </c>
      <c r="AM78" s="76" t="str">
        <f t="shared" si="77"/>
        <v/>
      </c>
      <c r="AN78" s="76" t="str">
        <f t="shared" si="77"/>
        <v/>
      </c>
      <c r="AO78" s="76" t="str">
        <f t="shared" si="77"/>
        <v/>
      </c>
      <c r="AP78" s="76" t="str">
        <f t="shared" si="77"/>
        <v/>
      </c>
      <c r="AQ78" s="76" t="str">
        <f t="shared" si="77"/>
        <v/>
      </c>
      <c r="AR78" s="76" t="str">
        <f t="shared" si="77"/>
        <v/>
      </c>
      <c r="AS78" s="76" t="str">
        <f t="shared" si="77"/>
        <v/>
      </c>
      <c r="AT78" s="76" t="str">
        <f t="shared" si="77"/>
        <v/>
      </c>
      <c r="AU78" s="76" t="str">
        <f t="shared" si="77"/>
        <v/>
      </c>
      <c r="AV78" s="76" t="str">
        <f t="shared" si="77"/>
        <v/>
      </c>
      <c r="AW78" s="76" t="str">
        <f t="shared" si="77"/>
        <v/>
      </c>
      <c r="AX78" s="76" t="str">
        <f t="shared" si="77"/>
        <v/>
      </c>
      <c r="AY78" s="76" t="str">
        <f t="shared" si="77"/>
        <v/>
      </c>
      <c r="AZ78" s="76" t="str">
        <f t="shared" si="77"/>
        <v/>
      </c>
      <c r="BA78" s="76" t="str">
        <f t="shared" si="77"/>
        <v/>
      </c>
      <c r="BB78" s="76" t="str">
        <f t="shared" si="77"/>
        <v/>
      </c>
      <c r="BC78" s="76" t="str">
        <f t="shared" si="77"/>
        <v/>
      </c>
      <c r="BD78" s="76" t="str">
        <f t="shared" si="77"/>
        <v/>
      </c>
      <c r="BE78" s="76" t="str">
        <f t="shared" si="77"/>
        <v/>
      </c>
      <c r="BF78" s="76" t="str">
        <f t="shared" si="77"/>
        <v/>
      </c>
      <c r="BG78" s="76" t="str">
        <f t="shared" si="77"/>
        <v/>
      </c>
      <c r="BH78" s="76" t="str">
        <f t="shared" si="77"/>
        <v/>
      </c>
      <c r="BI78" s="76" t="str">
        <f t="shared" si="77"/>
        <v/>
      </c>
      <c r="BJ78" s="76" t="str">
        <f t="shared" si="77"/>
        <v/>
      </c>
      <c r="BK78" s="76" t="str">
        <f t="shared" si="77"/>
        <v/>
      </c>
      <c r="BL78" s="76" t="str">
        <f t="shared" si="77"/>
        <v/>
      </c>
      <c r="BM78" s="76" t="str">
        <f t="shared" si="77"/>
        <v/>
      </c>
      <c r="BN78" s="76" t="str">
        <f t="shared" si="77"/>
        <v/>
      </c>
      <c r="BO78" s="76" t="str">
        <f t="shared" si="77"/>
        <v/>
      </c>
      <c r="BP78" s="76" t="str">
        <f t="shared" ref="BP78:CU78" si="78">IF(ISNUMBER(BP2),SUM(BP72:BP77),"")</f>
        <v/>
      </c>
      <c r="BQ78" s="76" t="str">
        <f t="shared" si="78"/>
        <v/>
      </c>
      <c r="BR78" s="76" t="str">
        <f t="shared" si="78"/>
        <v/>
      </c>
      <c r="BS78" s="76" t="str">
        <f t="shared" si="78"/>
        <v/>
      </c>
      <c r="BT78" s="76" t="str">
        <f t="shared" si="78"/>
        <v/>
      </c>
      <c r="BU78" s="76" t="str">
        <f t="shared" si="78"/>
        <v/>
      </c>
      <c r="BV78" s="76" t="str">
        <f t="shared" si="78"/>
        <v/>
      </c>
      <c r="BW78" s="76" t="str">
        <f t="shared" si="78"/>
        <v/>
      </c>
      <c r="BX78" s="76" t="str">
        <f t="shared" si="78"/>
        <v/>
      </c>
      <c r="BY78" s="76" t="str">
        <f t="shared" si="78"/>
        <v/>
      </c>
      <c r="BZ78" s="76" t="str">
        <f t="shared" si="78"/>
        <v/>
      </c>
      <c r="CA78" s="76" t="str">
        <f t="shared" si="78"/>
        <v/>
      </c>
      <c r="CB78" s="76" t="str">
        <f t="shared" si="78"/>
        <v/>
      </c>
      <c r="CC78" s="76" t="str">
        <f t="shared" si="78"/>
        <v/>
      </c>
      <c r="CD78" s="76" t="str">
        <f t="shared" si="78"/>
        <v/>
      </c>
      <c r="CE78" s="76" t="str">
        <f t="shared" si="78"/>
        <v/>
      </c>
      <c r="CF78" s="76" t="str">
        <f t="shared" si="78"/>
        <v/>
      </c>
      <c r="CG78" s="76" t="str">
        <f t="shared" si="78"/>
        <v/>
      </c>
      <c r="CH78" s="76" t="str">
        <f t="shared" si="78"/>
        <v/>
      </c>
      <c r="CI78" s="76" t="str">
        <f t="shared" si="78"/>
        <v/>
      </c>
      <c r="CJ78" s="76" t="str">
        <f t="shared" si="78"/>
        <v/>
      </c>
      <c r="CK78" s="76" t="str">
        <f t="shared" si="78"/>
        <v/>
      </c>
      <c r="CL78" s="76" t="str">
        <f t="shared" si="78"/>
        <v/>
      </c>
      <c r="CM78" s="76" t="str">
        <f t="shared" si="78"/>
        <v/>
      </c>
      <c r="CN78" s="76" t="str">
        <f t="shared" si="78"/>
        <v/>
      </c>
      <c r="CO78" s="76" t="str">
        <f t="shared" si="78"/>
        <v/>
      </c>
      <c r="CP78" s="76" t="str">
        <f t="shared" si="78"/>
        <v/>
      </c>
      <c r="CQ78" s="76" t="str">
        <f t="shared" si="78"/>
        <v/>
      </c>
      <c r="CR78" s="76" t="str">
        <f t="shared" si="78"/>
        <v/>
      </c>
      <c r="CS78" s="76" t="str">
        <f t="shared" si="78"/>
        <v/>
      </c>
      <c r="CT78" s="76" t="str">
        <f t="shared" si="78"/>
        <v/>
      </c>
      <c r="CU78" s="76" t="str">
        <f t="shared" si="78"/>
        <v/>
      </c>
      <c r="CV78" s="76" t="str">
        <f t="shared" ref="CV78:CX78" si="79">IF(ISNUMBER(CV2),SUM(CV72:CV77),"")</f>
        <v/>
      </c>
      <c r="CW78" s="76" t="str">
        <f t="shared" si="79"/>
        <v/>
      </c>
      <c r="CX78" s="76" t="str">
        <f t="shared" si="79"/>
        <v/>
      </c>
    </row>
    <row r="79" spans="1:102" x14ac:dyDescent="0.2">
      <c r="A79" s="85" t="s">
        <v>166</v>
      </c>
      <c r="B79" s="76"/>
      <c r="C79" s="76">
        <f t="shared" ref="C79:AH79" si="80">IF(ISNUMBER(outYear),C70-C78,"")</f>
        <v>-589.21328125000002</v>
      </c>
      <c r="D79" s="76">
        <f t="shared" si="80"/>
        <v>-576.86781513447045</v>
      </c>
      <c r="E79" s="76">
        <f t="shared" si="80"/>
        <v>-563.90507571316425</v>
      </c>
      <c r="F79" s="76">
        <f t="shared" si="80"/>
        <v>-550.29419932079293</v>
      </c>
      <c r="G79" s="76">
        <f t="shared" si="80"/>
        <v>-536.00277910880288</v>
      </c>
      <c r="H79" s="76">
        <f t="shared" si="80"/>
        <v>-520.9967878862135</v>
      </c>
      <c r="I79" s="76">
        <f t="shared" si="80"/>
        <v>-505.24049710249454</v>
      </c>
      <c r="J79" s="76">
        <f t="shared" si="80"/>
        <v>-488.6963917795897</v>
      </c>
      <c r="K79" s="76">
        <f t="shared" si="80"/>
        <v>-471.32508119053955</v>
      </c>
      <c r="L79" s="76">
        <f t="shared" si="80"/>
        <v>-453.0852050720369</v>
      </c>
      <c r="M79" s="76">
        <f t="shared" si="80"/>
        <v>-433.93333514760917</v>
      </c>
      <c r="N79" s="76">
        <f t="shared" si="80"/>
        <v>-413.82387172695996</v>
      </c>
      <c r="O79" s="76">
        <f t="shared" si="80"/>
        <v>-392.70893513527835</v>
      </c>
      <c r="P79" s="76">
        <f t="shared" si="80"/>
        <v>-370.53825171401274</v>
      </c>
      <c r="Q79" s="76">
        <f t="shared" si="80"/>
        <v>-347.25903412168378</v>
      </c>
      <c r="R79" s="76">
        <f t="shared" si="80"/>
        <v>-322.81585564973835</v>
      </c>
      <c r="S79" s="76">
        <f t="shared" si="80"/>
        <v>-297.15051825419573</v>
      </c>
      <c r="T79" s="76">
        <f t="shared" si="80"/>
        <v>-270.2019139888759</v>
      </c>
      <c r="U79" s="76">
        <f t="shared" si="80"/>
        <v>-241.90587951029011</v>
      </c>
      <c r="V79" s="76">
        <f t="shared" si="80"/>
        <v>-212.19504330777497</v>
      </c>
      <c r="W79" s="76">
        <f t="shared" si="80"/>
        <v>-180.99866529513417</v>
      </c>
      <c r="X79" s="76">
        <f t="shared" si="80"/>
        <v>-148.24246838186127</v>
      </c>
      <c r="Y79" s="76">
        <f t="shared" si="80"/>
        <v>-113.84846162292473</v>
      </c>
      <c r="Z79" s="76">
        <f t="shared" si="80"/>
        <v>-77.734754526041385</v>
      </c>
      <c r="AA79" s="76">
        <f t="shared" si="80"/>
        <v>-39.81536207431386</v>
      </c>
      <c r="AB79" s="76" t="str">
        <f t="shared" si="80"/>
        <v/>
      </c>
      <c r="AC79" s="76" t="str">
        <f t="shared" si="80"/>
        <v/>
      </c>
      <c r="AD79" s="76" t="str">
        <f t="shared" si="80"/>
        <v/>
      </c>
      <c r="AE79" s="76" t="str">
        <f t="shared" si="80"/>
        <v/>
      </c>
      <c r="AF79" s="76" t="str">
        <f t="shared" si="80"/>
        <v/>
      </c>
      <c r="AG79" s="76" t="str">
        <f t="shared" si="80"/>
        <v/>
      </c>
      <c r="AH79" s="76" t="str">
        <f t="shared" si="80"/>
        <v/>
      </c>
      <c r="AI79" s="76" t="str">
        <f t="shared" ref="AI79:BN79" si="81">IF(ISNUMBER(outYear),AI70-AI78,"")</f>
        <v/>
      </c>
      <c r="AJ79" s="76" t="str">
        <f t="shared" si="81"/>
        <v/>
      </c>
      <c r="AK79" s="76" t="str">
        <f t="shared" si="81"/>
        <v/>
      </c>
      <c r="AL79" s="76" t="str">
        <f t="shared" si="81"/>
        <v/>
      </c>
      <c r="AM79" s="76" t="str">
        <f t="shared" si="81"/>
        <v/>
      </c>
      <c r="AN79" s="76" t="str">
        <f t="shared" si="81"/>
        <v/>
      </c>
      <c r="AO79" s="76" t="str">
        <f t="shared" si="81"/>
        <v/>
      </c>
      <c r="AP79" s="76" t="str">
        <f t="shared" si="81"/>
        <v/>
      </c>
      <c r="AQ79" s="76" t="str">
        <f t="shared" si="81"/>
        <v/>
      </c>
      <c r="AR79" s="76" t="str">
        <f t="shared" si="81"/>
        <v/>
      </c>
      <c r="AS79" s="76" t="str">
        <f t="shared" si="81"/>
        <v/>
      </c>
      <c r="AT79" s="76" t="str">
        <f t="shared" si="81"/>
        <v/>
      </c>
      <c r="AU79" s="76" t="str">
        <f t="shared" si="81"/>
        <v/>
      </c>
      <c r="AV79" s="76" t="str">
        <f t="shared" si="81"/>
        <v/>
      </c>
      <c r="AW79" s="76" t="str">
        <f t="shared" si="81"/>
        <v/>
      </c>
      <c r="AX79" s="76" t="str">
        <f t="shared" si="81"/>
        <v/>
      </c>
      <c r="AY79" s="76" t="str">
        <f t="shared" si="81"/>
        <v/>
      </c>
      <c r="AZ79" s="76" t="str">
        <f t="shared" si="81"/>
        <v/>
      </c>
      <c r="BA79" s="76" t="str">
        <f t="shared" si="81"/>
        <v/>
      </c>
      <c r="BB79" s="76" t="str">
        <f t="shared" si="81"/>
        <v/>
      </c>
      <c r="BC79" s="76" t="str">
        <f t="shared" si="81"/>
        <v/>
      </c>
      <c r="BD79" s="76" t="str">
        <f t="shared" si="81"/>
        <v/>
      </c>
      <c r="BE79" s="76" t="str">
        <f t="shared" si="81"/>
        <v/>
      </c>
      <c r="BF79" s="76" t="str">
        <f t="shared" si="81"/>
        <v/>
      </c>
      <c r="BG79" s="76" t="str">
        <f t="shared" si="81"/>
        <v/>
      </c>
      <c r="BH79" s="76" t="str">
        <f t="shared" si="81"/>
        <v/>
      </c>
      <c r="BI79" s="76" t="str">
        <f t="shared" si="81"/>
        <v/>
      </c>
      <c r="BJ79" s="76" t="str">
        <f t="shared" si="81"/>
        <v/>
      </c>
      <c r="BK79" s="76" t="str">
        <f t="shared" si="81"/>
        <v/>
      </c>
      <c r="BL79" s="76" t="str">
        <f t="shared" si="81"/>
        <v/>
      </c>
      <c r="BM79" s="76" t="str">
        <f t="shared" si="81"/>
        <v/>
      </c>
      <c r="BN79" s="76" t="str">
        <f t="shared" si="81"/>
        <v/>
      </c>
      <c r="BO79" s="76" t="str">
        <f t="shared" ref="BO79:CT79" si="82">IF(ISNUMBER(outYear),BO70-BO78,"")</f>
        <v/>
      </c>
      <c r="BP79" s="76" t="str">
        <f t="shared" si="82"/>
        <v/>
      </c>
      <c r="BQ79" s="76" t="str">
        <f t="shared" si="82"/>
        <v/>
      </c>
      <c r="BR79" s="76" t="str">
        <f t="shared" si="82"/>
        <v/>
      </c>
      <c r="BS79" s="76" t="str">
        <f t="shared" si="82"/>
        <v/>
      </c>
      <c r="BT79" s="76" t="str">
        <f t="shared" si="82"/>
        <v/>
      </c>
      <c r="BU79" s="76" t="str">
        <f t="shared" si="82"/>
        <v/>
      </c>
      <c r="BV79" s="76" t="str">
        <f t="shared" si="82"/>
        <v/>
      </c>
      <c r="BW79" s="76" t="str">
        <f t="shared" si="82"/>
        <v/>
      </c>
      <c r="BX79" s="76" t="str">
        <f t="shared" si="82"/>
        <v/>
      </c>
      <c r="BY79" s="76" t="str">
        <f t="shared" si="82"/>
        <v/>
      </c>
      <c r="BZ79" s="76" t="str">
        <f t="shared" si="82"/>
        <v/>
      </c>
      <c r="CA79" s="76" t="str">
        <f t="shared" si="82"/>
        <v/>
      </c>
      <c r="CB79" s="76" t="str">
        <f t="shared" si="82"/>
        <v/>
      </c>
      <c r="CC79" s="76" t="str">
        <f t="shared" si="82"/>
        <v/>
      </c>
      <c r="CD79" s="76" t="str">
        <f t="shared" si="82"/>
        <v/>
      </c>
      <c r="CE79" s="76" t="str">
        <f t="shared" si="82"/>
        <v/>
      </c>
      <c r="CF79" s="76" t="str">
        <f t="shared" si="82"/>
        <v/>
      </c>
      <c r="CG79" s="76" t="str">
        <f t="shared" si="82"/>
        <v/>
      </c>
      <c r="CH79" s="76" t="str">
        <f t="shared" si="82"/>
        <v/>
      </c>
      <c r="CI79" s="76" t="str">
        <f t="shared" si="82"/>
        <v/>
      </c>
      <c r="CJ79" s="76" t="str">
        <f t="shared" si="82"/>
        <v/>
      </c>
      <c r="CK79" s="76" t="str">
        <f t="shared" si="82"/>
        <v/>
      </c>
      <c r="CL79" s="76" t="str">
        <f t="shared" si="82"/>
        <v/>
      </c>
      <c r="CM79" s="76" t="str">
        <f t="shared" si="82"/>
        <v/>
      </c>
      <c r="CN79" s="76" t="str">
        <f t="shared" si="82"/>
        <v/>
      </c>
      <c r="CO79" s="76" t="str">
        <f t="shared" si="82"/>
        <v/>
      </c>
      <c r="CP79" s="76" t="str">
        <f t="shared" si="82"/>
        <v/>
      </c>
      <c r="CQ79" s="76" t="str">
        <f t="shared" si="82"/>
        <v/>
      </c>
      <c r="CR79" s="76" t="str">
        <f t="shared" si="82"/>
        <v/>
      </c>
      <c r="CS79" s="76" t="str">
        <f t="shared" si="82"/>
        <v/>
      </c>
      <c r="CT79" s="76" t="str">
        <f t="shared" si="82"/>
        <v/>
      </c>
      <c r="CU79" s="76" t="str">
        <f t="shared" ref="CU79:CX79" si="83">IF(ISNUMBER(outYear),CU70-CU78,"")</f>
        <v/>
      </c>
      <c r="CV79" s="76" t="str">
        <f t="shared" si="83"/>
        <v/>
      </c>
      <c r="CW79" s="76" t="str">
        <f t="shared" si="83"/>
        <v/>
      </c>
      <c r="CX79" s="76" t="str">
        <f t="shared" si="83"/>
        <v/>
      </c>
    </row>
    <row r="80" spans="1:102" x14ac:dyDescent="0.2">
      <c r="A80" s="85" t="s">
        <v>199</v>
      </c>
      <c r="B80" s="76"/>
      <c r="C80" s="76">
        <f t="array" ref="C80:CX80">'Inputs and Outputs'!C102:CX102</f>
        <v>7</v>
      </c>
      <c r="D80" s="76">
        <v>7</v>
      </c>
      <c r="E80" s="76">
        <v>7</v>
      </c>
      <c r="F80" s="76">
        <v>7</v>
      </c>
      <c r="G80" s="76">
        <v>7</v>
      </c>
      <c r="H80" s="76">
        <v>7</v>
      </c>
      <c r="I80" s="76">
        <v>7</v>
      </c>
      <c r="J80" s="76">
        <v>7</v>
      </c>
      <c r="K80" s="76">
        <v>7</v>
      </c>
      <c r="L80" s="76">
        <v>7</v>
      </c>
      <c r="M80" s="76">
        <v>7</v>
      </c>
      <c r="N80" s="76">
        <v>7</v>
      </c>
      <c r="O80" s="76">
        <v>7</v>
      </c>
      <c r="P80" s="76">
        <v>7</v>
      </c>
      <c r="Q80" s="76">
        <v>7</v>
      </c>
      <c r="R80" s="76">
        <v>7</v>
      </c>
      <c r="S80" s="76">
        <v>7</v>
      </c>
      <c r="T80" s="76">
        <v>7</v>
      </c>
      <c r="U80" s="76">
        <v>7</v>
      </c>
      <c r="V80" s="76">
        <v>7</v>
      </c>
      <c r="W80" s="76">
        <v>7</v>
      </c>
      <c r="X80" s="76">
        <v>7</v>
      </c>
      <c r="Y80" s="76">
        <v>7</v>
      </c>
      <c r="Z80" s="76">
        <v>7</v>
      </c>
      <c r="AA80" s="76">
        <v>7</v>
      </c>
      <c r="AB80" s="76">
        <v>0</v>
      </c>
      <c r="AC80" s="76">
        <v>0</v>
      </c>
      <c r="AD80" s="76">
        <v>0</v>
      </c>
      <c r="AE80" s="76">
        <v>0</v>
      </c>
      <c r="AF80" s="76">
        <v>0</v>
      </c>
      <c r="AG80" s="76">
        <v>0</v>
      </c>
      <c r="AH80" s="76">
        <v>0</v>
      </c>
      <c r="AI80" s="76">
        <v>0</v>
      </c>
      <c r="AJ80" s="76">
        <v>0</v>
      </c>
      <c r="AK80" s="76">
        <v>0</v>
      </c>
      <c r="AL80" s="76">
        <v>0</v>
      </c>
      <c r="AM80" s="76">
        <v>0</v>
      </c>
      <c r="AN80" s="76">
        <v>0</v>
      </c>
      <c r="AO80" s="76">
        <v>0</v>
      </c>
      <c r="AP80" s="76">
        <v>0</v>
      </c>
      <c r="AQ80" s="76">
        <v>0</v>
      </c>
      <c r="AR80" s="76">
        <v>0</v>
      </c>
      <c r="AS80" s="76">
        <v>0</v>
      </c>
      <c r="AT80" s="76">
        <v>0</v>
      </c>
      <c r="AU80" s="76">
        <v>0</v>
      </c>
      <c r="AV80" s="76">
        <v>0</v>
      </c>
      <c r="AW80" s="76">
        <v>0</v>
      </c>
      <c r="AX80" s="76">
        <v>0</v>
      </c>
      <c r="AY80" s="76">
        <v>0</v>
      </c>
      <c r="AZ80" s="76">
        <v>0</v>
      </c>
      <c r="BA80" s="76">
        <v>0</v>
      </c>
      <c r="BB80" s="76">
        <v>0</v>
      </c>
      <c r="BC80" s="76">
        <v>0</v>
      </c>
      <c r="BD80" s="76">
        <v>0</v>
      </c>
      <c r="BE80" s="76">
        <v>0</v>
      </c>
      <c r="BF80" s="76">
        <v>0</v>
      </c>
      <c r="BG80" s="76">
        <v>0</v>
      </c>
      <c r="BH80" s="76">
        <v>0</v>
      </c>
      <c r="BI80" s="76">
        <v>0</v>
      </c>
      <c r="BJ80" s="76">
        <v>0</v>
      </c>
      <c r="BK80" s="76">
        <v>0</v>
      </c>
      <c r="BL80" s="76">
        <v>0</v>
      </c>
      <c r="BM80" s="76">
        <v>0</v>
      </c>
      <c r="BN80" s="76">
        <v>0</v>
      </c>
      <c r="BO80" s="76">
        <v>0</v>
      </c>
      <c r="BP80" s="76">
        <v>0</v>
      </c>
      <c r="BQ80" s="76">
        <v>0</v>
      </c>
      <c r="BR80" s="76">
        <v>0</v>
      </c>
      <c r="BS80" s="76">
        <v>0</v>
      </c>
      <c r="BT80" s="76">
        <v>0</v>
      </c>
      <c r="BU80" s="76">
        <v>0</v>
      </c>
      <c r="BV80" s="76">
        <v>0</v>
      </c>
      <c r="BW80" s="76">
        <v>0</v>
      </c>
      <c r="BX80" s="76">
        <v>0</v>
      </c>
      <c r="BY80" s="76">
        <v>0</v>
      </c>
      <c r="BZ80" s="76">
        <v>0</v>
      </c>
      <c r="CA80" s="76">
        <v>0</v>
      </c>
      <c r="CB80" s="76">
        <v>0</v>
      </c>
      <c r="CC80" s="76">
        <v>0</v>
      </c>
      <c r="CD80" s="76">
        <v>0</v>
      </c>
      <c r="CE80" s="76">
        <v>0</v>
      </c>
      <c r="CF80" s="76">
        <v>0</v>
      </c>
      <c r="CG80" s="76">
        <v>0</v>
      </c>
      <c r="CH80" s="76">
        <v>0</v>
      </c>
      <c r="CI80" s="76">
        <v>0</v>
      </c>
      <c r="CJ80" s="76">
        <v>0</v>
      </c>
      <c r="CK80" s="76">
        <v>0</v>
      </c>
      <c r="CL80" s="76">
        <v>0</v>
      </c>
      <c r="CM80" s="76">
        <v>0</v>
      </c>
      <c r="CN80" s="76">
        <v>0</v>
      </c>
      <c r="CO80" s="76">
        <v>0</v>
      </c>
      <c r="CP80" s="76">
        <v>0</v>
      </c>
      <c r="CQ80" s="76">
        <v>0</v>
      </c>
      <c r="CR80" s="76">
        <v>0</v>
      </c>
      <c r="CS80" s="76">
        <v>0</v>
      </c>
      <c r="CT80" s="76">
        <v>0</v>
      </c>
      <c r="CU80" s="76">
        <v>0</v>
      </c>
      <c r="CV80" s="76">
        <v>0</v>
      </c>
      <c r="CW80" s="76">
        <v>0</v>
      </c>
      <c r="CX80" s="76">
        <v>0</v>
      </c>
    </row>
    <row r="81" spans="1:16384" x14ac:dyDescent="0.2">
      <c r="A81" s="85" t="s">
        <v>71</v>
      </c>
      <c r="B81" s="76"/>
      <c r="C81" s="76">
        <f t="shared" ref="C81:AH81" si="84">IF(ISNUMBER(outYear),+C79*C80/100,"")</f>
        <v>-41.244929687499997</v>
      </c>
      <c r="D81" s="76">
        <f t="shared" si="84"/>
        <v>-40.380747059412933</v>
      </c>
      <c r="E81" s="76">
        <f t="shared" si="84"/>
        <v>-39.473355299921494</v>
      </c>
      <c r="F81" s="76">
        <f t="shared" si="84"/>
        <v>-38.520593952455506</v>
      </c>
      <c r="G81" s="76">
        <f t="shared" si="84"/>
        <v>-37.520194537616206</v>
      </c>
      <c r="H81" s="76">
        <f t="shared" si="84"/>
        <v>-36.469775152034941</v>
      </c>
      <c r="I81" s="76">
        <f t="shared" si="84"/>
        <v>-35.366834797174619</v>
      </c>
      <c r="J81" s="76">
        <f t="shared" si="84"/>
        <v>-34.208747424571278</v>
      </c>
      <c r="K81" s="76">
        <f t="shared" si="84"/>
        <v>-32.992755683337769</v>
      </c>
      <c r="L81" s="76">
        <f t="shared" si="84"/>
        <v>-31.715964355042583</v>
      </c>
      <c r="M81" s="76">
        <f t="shared" si="84"/>
        <v>-30.375333460332641</v>
      </c>
      <c r="N81" s="76">
        <f t="shared" si="84"/>
        <v>-28.967671020887195</v>
      </c>
      <c r="O81" s="76">
        <f t="shared" si="84"/>
        <v>-27.489625459469483</v>
      </c>
      <c r="P81" s="76">
        <f t="shared" si="84"/>
        <v>-25.937677619980892</v>
      </c>
      <c r="Q81" s="76">
        <f t="shared" si="84"/>
        <v>-24.308132388517866</v>
      </c>
      <c r="R81" s="76">
        <f t="shared" si="84"/>
        <v>-22.597109895481687</v>
      </c>
      <c r="S81" s="76">
        <f t="shared" si="84"/>
        <v>-20.8005362777937</v>
      </c>
      <c r="T81" s="76">
        <f t="shared" si="84"/>
        <v>-18.914133979221312</v>
      </c>
      <c r="U81" s="76">
        <f t="shared" si="84"/>
        <v>-16.933411565720306</v>
      </c>
      <c r="V81" s="76">
        <f t="shared" si="84"/>
        <v>-14.853653031544248</v>
      </c>
      <c r="W81" s="76">
        <f t="shared" si="84"/>
        <v>-12.669906570659391</v>
      </c>
      <c r="X81" s="76">
        <f t="shared" si="84"/>
        <v>-10.376972786730288</v>
      </c>
      <c r="Y81" s="76">
        <f t="shared" si="84"/>
        <v>-7.9693923136047307</v>
      </c>
      <c r="Z81" s="76">
        <f t="shared" si="84"/>
        <v>-5.4414328168228971</v>
      </c>
      <c r="AA81" s="76">
        <f t="shared" si="84"/>
        <v>-2.7870753452019703</v>
      </c>
      <c r="AB81" s="76" t="str">
        <f t="shared" si="84"/>
        <v/>
      </c>
      <c r="AC81" s="76" t="str">
        <f t="shared" si="84"/>
        <v/>
      </c>
      <c r="AD81" s="76" t="str">
        <f t="shared" si="84"/>
        <v/>
      </c>
      <c r="AE81" s="76" t="str">
        <f t="shared" si="84"/>
        <v/>
      </c>
      <c r="AF81" s="76" t="str">
        <f t="shared" si="84"/>
        <v/>
      </c>
      <c r="AG81" s="76" t="str">
        <f t="shared" si="84"/>
        <v/>
      </c>
      <c r="AH81" s="76" t="str">
        <f t="shared" si="84"/>
        <v/>
      </c>
      <c r="AI81" s="76" t="str">
        <f t="shared" ref="AI81:BN81" si="85">IF(ISNUMBER(outYear),+AI79*AI80/100,"")</f>
        <v/>
      </c>
      <c r="AJ81" s="76" t="str">
        <f t="shared" si="85"/>
        <v/>
      </c>
      <c r="AK81" s="76" t="str">
        <f t="shared" si="85"/>
        <v/>
      </c>
      <c r="AL81" s="76" t="str">
        <f t="shared" si="85"/>
        <v/>
      </c>
      <c r="AM81" s="76" t="str">
        <f t="shared" si="85"/>
        <v/>
      </c>
      <c r="AN81" s="76" t="str">
        <f t="shared" si="85"/>
        <v/>
      </c>
      <c r="AO81" s="76" t="str">
        <f t="shared" si="85"/>
        <v/>
      </c>
      <c r="AP81" s="76" t="str">
        <f t="shared" si="85"/>
        <v/>
      </c>
      <c r="AQ81" s="76" t="str">
        <f t="shared" si="85"/>
        <v/>
      </c>
      <c r="AR81" s="76" t="str">
        <f t="shared" si="85"/>
        <v/>
      </c>
      <c r="AS81" s="76" t="str">
        <f t="shared" si="85"/>
        <v/>
      </c>
      <c r="AT81" s="76" t="str">
        <f t="shared" si="85"/>
        <v/>
      </c>
      <c r="AU81" s="76" t="str">
        <f t="shared" si="85"/>
        <v/>
      </c>
      <c r="AV81" s="76" t="str">
        <f t="shared" si="85"/>
        <v/>
      </c>
      <c r="AW81" s="76" t="str">
        <f t="shared" si="85"/>
        <v/>
      </c>
      <c r="AX81" s="76" t="str">
        <f t="shared" si="85"/>
        <v/>
      </c>
      <c r="AY81" s="76" t="str">
        <f t="shared" si="85"/>
        <v/>
      </c>
      <c r="AZ81" s="76" t="str">
        <f t="shared" si="85"/>
        <v/>
      </c>
      <c r="BA81" s="76" t="str">
        <f t="shared" si="85"/>
        <v/>
      </c>
      <c r="BB81" s="76" t="str">
        <f t="shared" si="85"/>
        <v/>
      </c>
      <c r="BC81" s="76" t="str">
        <f t="shared" si="85"/>
        <v/>
      </c>
      <c r="BD81" s="76" t="str">
        <f t="shared" si="85"/>
        <v/>
      </c>
      <c r="BE81" s="76" t="str">
        <f t="shared" si="85"/>
        <v/>
      </c>
      <c r="BF81" s="76" t="str">
        <f t="shared" si="85"/>
        <v/>
      </c>
      <c r="BG81" s="76" t="str">
        <f t="shared" si="85"/>
        <v/>
      </c>
      <c r="BH81" s="76" t="str">
        <f t="shared" si="85"/>
        <v/>
      </c>
      <c r="BI81" s="76" t="str">
        <f t="shared" si="85"/>
        <v/>
      </c>
      <c r="BJ81" s="76" t="str">
        <f t="shared" si="85"/>
        <v/>
      </c>
      <c r="BK81" s="76" t="str">
        <f t="shared" si="85"/>
        <v/>
      </c>
      <c r="BL81" s="76" t="str">
        <f t="shared" si="85"/>
        <v/>
      </c>
      <c r="BM81" s="76" t="str">
        <f t="shared" si="85"/>
        <v/>
      </c>
      <c r="BN81" s="76" t="str">
        <f t="shared" si="85"/>
        <v/>
      </c>
      <c r="BO81" s="76" t="str">
        <f t="shared" ref="BO81:CT81" si="86">IF(ISNUMBER(outYear),+BO79*BO80/100,"")</f>
        <v/>
      </c>
      <c r="BP81" s="76" t="str">
        <f t="shared" si="86"/>
        <v/>
      </c>
      <c r="BQ81" s="76" t="str">
        <f t="shared" si="86"/>
        <v/>
      </c>
      <c r="BR81" s="76" t="str">
        <f t="shared" si="86"/>
        <v/>
      </c>
      <c r="BS81" s="76" t="str">
        <f t="shared" si="86"/>
        <v/>
      </c>
      <c r="BT81" s="76" t="str">
        <f t="shared" si="86"/>
        <v/>
      </c>
      <c r="BU81" s="76" t="str">
        <f t="shared" si="86"/>
        <v/>
      </c>
      <c r="BV81" s="76" t="str">
        <f t="shared" si="86"/>
        <v/>
      </c>
      <c r="BW81" s="76" t="str">
        <f t="shared" si="86"/>
        <v/>
      </c>
      <c r="BX81" s="76" t="str">
        <f t="shared" si="86"/>
        <v/>
      </c>
      <c r="BY81" s="76" t="str">
        <f t="shared" si="86"/>
        <v/>
      </c>
      <c r="BZ81" s="76" t="str">
        <f t="shared" si="86"/>
        <v/>
      </c>
      <c r="CA81" s="76" t="str">
        <f t="shared" si="86"/>
        <v/>
      </c>
      <c r="CB81" s="76" t="str">
        <f t="shared" si="86"/>
        <v/>
      </c>
      <c r="CC81" s="76" t="str">
        <f t="shared" si="86"/>
        <v/>
      </c>
      <c r="CD81" s="76" t="str">
        <f t="shared" si="86"/>
        <v/>
      </c>
      <c r="CE81" s="76" t="str">
        <f t="shared" si="86"/>
        <v/>
      </c>
      <c r="CF81" s="76" t="str">
        <f t="shared" si="86"/>
        <v/>
      </c>
      <c r="CG81" s="76" t="str">
        <f t="shared" si="86"/>
        <v/>
      </c>
      <c r="CH81" s="76" t="str">
        <f t="shared" si="86"/>
        <v/>
      </c>
      <c r="CI81" s="76" t="str">
        <f t="shared" si="86"/>
        <v/>
      </c>
      <c r="CJ81" s="76" t="str">
        <f t="shared" si="86"/>
        <v/>
      </c>
      <c r="CK81" s="76" t="str">
        <f t="shared" si="86"/>
        <v/>
      </c>
      <c r="CL81" s="76" t="str">
        <f t="shared" si="86"/>
        <v/>
      </c>
      <c r="CM81" s="76" t="str">
        <f t="shared" si="86"/>
        <v/>
      </c>
      <c r="CN81" s="76" t="str">
        <f t="shared" si="86"/>
        <v/>
      </c>
      <c r="CO81" s="76" t="str">
        <f t="shared" si="86"/>
        <v/>
      </c>
      <c r="CP81" s="76" t="str">
        <f t="shared" si="86"/>
        <v/>
      </c>
      <c r="CQ81" s="76" t="str">
        <f t="shared" si="86"/>
        <v/>
      </c>
      <c r="CR81" s="76" t="str">
        <f t="shared" si="86"/>
        <v/>
      </c>
      <c r="CS81" s="76" t="str">
        <f t="shared" si="86"/>
        <v/>
      </c>
      <c r="CT81" s="76" t="str">
        <f t="shared" si="86"/>
        <v/>
      </c>
      <c r="CU81" s="76" t="str">
        <f t="shared" ref="CU81:CX81" si="87">IF(ISNUMBER(outYear),+CU79*CU80/100,"")</f>
        <v/>
      </c>
      <c r="CV81" s="76" t="str">
        <f t="shared" si="87"/>
        <v/>
      </c>
      <c r="CW81" s="76" t="str">
        <f t="shared" si="87"/>
        <v/>
      </c>
      <c r="CX81" s="76" t="str">
        <f t="shared" si="87"/>
        <v/>
      </c>
    </row>
    <row r="82" spans="1:16384" x14ac:dyDescent="0.2">
      <c r="A82" s="85" t="s">
        <v>132</v>
      </c>
      <c r="B82" s="76"/>
      <c r="C82" s="76">
        <f>IF(ptc_sta_amount="n/a",'Inputs and Outputs'!C127*C5,IF(ISNUMBER(outYear),IF(outYear&lt;=ptc_sta_term,ROUND(ptc_sta_amount*1000*(1+ptc_sta_escal/100)^(outYear-1),0)*C5/1000,0),""))</f>
        <v>0</v>
      </c>
      <c r="D82" s="76">
        <f>IF(ptc_sta_amount="n/a",'Inputs and Outputs'!D127*D5,IF(ISNUMBER(outYear),IF(outYear&lt;=ptc_sta_term,ROUND(ptc_sta_amount*1000*(1+ptc_sta_escal/100)^(outYear-1),0)*D5/1000,0),""))</f>
        <v>0</v>
      </c>
      <c r="E82" s="76">
        <f>IF(ptc_sta_amount="n/a",'Inputs and Outputs'!E127*E5,IF(ISNUMBER(outYear),IF(outYear&lt;=ptc_sta_term,ROUND(ptc_sta_amount*1000*(1+ptc_sta_escal/100)^(outYear-1),0)*E5/1000,0),""))</f>
        <v>0</v>
      </c>
      <c r="F82" s="76">
        <f>IF(ptc_sta_amount="n/a",'Inputs and Outputs'!F127*F5,IF(ISNUMBER(outYear),IF(outYear&lt;=ptc_sta_term,ROUND(ptc_sta_amount*1000*(1+ptc_sta_escal/100)^(outYear-1),0)*F5/1000,0),""))</f>
        <v>0</v>
      </c>
      <c r="G82" s="76">
        <f>IF(ptc_sta_amount="n/a",'Inputs and Outputs'!G127*G5,IF(ISNUMBER(outYear),IF(outYear&lt;=ptc_sta_term,ROUND(ptc_sta_amount*1000*(1+ptc_sta_escal/100)^(outYear-1),0)*G5/1000,0),""))</f>
        <v>0</v>
      </c>
      <c r="H82" s="76">
        <f>IF(ptc_sta_amount="n/a",'Inputs and Outputs'!H127*H5,IF(ISNUMBER(outYear),IF(outYear&lt;=ptc_sta_term,ROUND(ptc_sta_amount*1000*(1+ptc_sta_escal/100)^(outYear-1),0)*H5/1000,0),""))</f>
        <v>0</v>
      </c>
      <c r="I82" s="76">
        <f>IF(ptc_sta_amount="n/a",'Inputs and Outputs'!I127*I5,IF(ISNUMBER(outYear),IF(outYear&lt;=ptc_sta_term,ROUND(ptc_sta_amount*1000*(1+ptc_sta_escal/100)^(outYear-1),0)*I5/1000,0),""))</f>
        <v>0</v>
      </c>
      <c r="J82" s="76">
        <f>IF(ptc_sta_amount="n/a",'Inputs and Outputs'!J127*J5,IF(ISNUMBER(outYear),IF(outYear&lt;=ptc_sta_term,ROUND(ptc_sta_amount*1000*(1+ptc_sta_escal/100)^(outYear-1),0)*J5/1000,0),""))</f>
        <v>0</v>
      </c>
      <c r="K82" s="76">
        <f>IF(ptc_sta_amount="n/a",'Inputs and Outputs'!K127*K5,IF(ISNUMBER(outYear),IF(outYear&lt;=ptc_sta_term,ROUND(ptc_sta_amount*1000*(1+ptc_sta_escal/100)^(outYear-1),0)*K5/1000,0),""))</f>
        <v>0</v>
      </c>
      <c r="L82" s="76">
        <f>IF(ptc_sta_amount="n/a",'Inputs and Outputs'!L127*L5,IF(ISNUMBER(outYear),IF(outYear&lt;=ptc_sta_term,ROUND(ptc_sta_amount*1000*(1+ptc_sta_escal/100)^(outYear-1),0)*L5/1000,0),""))</f>
        <v>0</v>
      </c>
      <c r="M82" s="76">
        <f>IF(ptc_sta_amount="n/a",'Inputs and Outputs'!M127*M5,IF(ISNUMBER(outYear),IF(outYear&lt;=ptc_sta_term,ROUND(ptc_sta_amount*1000*(1+ptc_sta_escal/100)^(outYear-1),0)*M5/1000,0),""))</f>
        <v>0</v>
      </c>
      <c r="N82" s="76">
        <f>IF(ptc_sta_amount="n/a",'Inputs and Outputs'!N127*N5,IF(ISNUMBER(outYear),IF(outYear&lt;=ptc_sta_term,ROUND(ptc_sta_amount*1000*(1+ptc_sta_escal/100)^(outYear-1),0)*N5/1000,0),""))</f>
        <v>0</v>
      </c>
      <c r="O82" s="76">
        <f>IF(ptc_sta_amount="n/a",'Inputs and Outputs'!O127*O5,IF(ISNUMBER(outYear),IF(outYear&lt;=ptc_sta_term,ROUND(ptc_sta_amount*1000*(1+ptc_sta_escal/100)^(outYear-1),0)*O5/1000,0),""))</f>
        <v>0</v>
      </c>
      <c r="P82" s="76">
        <f>IF(ptc_sta_amount="n/a",'Inputs and Outputs'!P127*P5,IF(ISNUMBER(outYear),IF(outYear&lt;=ptc_sta_term,ROUND(ptc_sta_amount*1000*(1+ptc_sta_escal/100)^(outYear-1),0)*P5/1000,0),""))</f>
        <v>0</v>
      </c>
      <c r="Q82" s="76">
        <f>IF(ptc_sta_amount="n/a",'Inputs and Outputs'!Q127*Q5,IF(ISNUMBER(outYear),IF(outYear&lt;=ptc_sta_term,ROUND(ptc_sta_amount*1000*(1+ptc_sta_escal/100)^(outYear-1),0)*Q5/1000,0),""))</f>
        <v>0</v>
      </c>
      <c r="R82" s="76">
        <f>IF(ptc_sta_amount="n/a",'Inputs and Outputs'!R127*R5,IF(ISNUMBER(outYear),IF(outYear&lt;=ptc_sta_term,ROUND(ptc_sta_amount*1000*(1+ptc_sta_escal/100)^(outYear-1),0)*R5/1000,0),""))</f>
        <v>0</v>
      </c>
      <c r="S82" s="76">
        <f>IF(ptc_sta_amount="n/a",'Inputs and Outputs'!S127*S5,IF(ISNUMBER(outYear),IF(outYear&lt;=ptc_sta_term,ROUND(ptc_sta_amount*1000*(1+ptc_sta_escal/100)^(outYear-1),0)*S5/1000,0),""))</f>
        <v>0</v>
      </c>
      <c r="T82" s="76">
        <f>IF(ptc_sta_amount="n/a",'Inputs and Outputs'!T127*T5,IF(ISNUMBER(outYear),IF(outYear&lt;=ptc_sta_term,ROUND(ptc_sta_amount*1000*(1+ptc_sta_escal/100)^(outYear-1),0)*T5/1000,0),""))</f>
        <v>0</v>
      </c>
      <c r="U82" s="76">
        <f>IF(ptc_sta_amount="n/a",'Inputs and Outputs'!U127*U5,IF(ISNUMBER(outYear),IF(outYear&lt;=ptc_sta_term,ROUND(ptc_sta_amount*1000*(1+ptc_sta_escal/100)^(outYear-1),0)*U5/1000,0),""))</f>
        <v>0</v>
      </c>
      <c r="V82" s="76">
        <f>IF(ptc_sta_amount="n/a",'Inputs and Outputs'!V127*V5,IF(ISNUMBER(outYear),IF(outYear&lt;=ptc_sta_term,ROUND(ptc_sta_amount*1000*(1+ptc_sta_escal/100)^(outYear-1),0)*V5/1000,0),""))</f>
        <v>0</v>
      </c>
      <c r="W82" s="76">
        <f>IF(ptc_sta_amount="n/a",'Inputs and Outputs'!W127*W5,IF(ISNUMBER(outYear),IF(outYear&lt;=ptc_sta_term,ROUND(ptc_sta_amount*1000*(1+ptc_sta_escal/100)^(outYear-1),0)*W5/1000,0),""))</f>
        <v>0</v>
      </c>
      <c r="X82" s="76">
        <f>IF(ptc_sta_amount="n/a",'Inputs and Outputs'!X127*X5,IF(ISNUMBER(outYear),IF(outYear&lt;=ptc_sta_term,ROUND(ptc_sta_amount*1000*(1+ptc_sta_escal/100)^(outYear-1),0)*X5/1000,0),""))</f>
        <v>0</v>
      </c>
      <c r="Y82" s="76">
        <f>IF(ptc_sta_amount="n/a",'Inputs and Outputs'!Y127*Y5,IF(ISNUMBER(outYear),IF(outYear&lt;=ptc_sta_term,ROUND(ptc_sta_amount*1000*(1+ptc_sta_escal/100)^(outYear-1),0)*Y5/1000,0),""))</f>
        <v>0</v>
      </c>
      <c r="Z82" s="76">
        <f>IF(ptc_sta_amount="n/a",'Inputs and Outputs'!Z127*Z5,IF(ISNUMBER(outYear),IF(outYear&lt;=ptc_sta_term,ROUND(ptc_sta_amount*1000*(1+ptc_sta_escal/100)^(outYear-1),0)*Z5/1000,0),""))</f>
        <v>0</v>
      </c>
      <c r="AA82" s="76">
        <f>IF(ptc_sta_amount="n/a",'Inputs and Outputs'!AA127*AA5,IF(ISNUMBER(outYear),IF(outYear&lt;=ptc_sta_term,ROUND(ptc_sta_amount*1000*(1+ptc_sta_escal/100)^(outYear-1),0)*AA5/1000,0),""))</f>
        <v>0</v>
      </c>
      <c r="AB82" s="76" t="str">
        <f>IF(ptc_sta_amount="n/a",'Inputs and Outputs'!AB127*AB5,IF(ISNUMBER(outYear),IF(outYear&lt;=ptc_sta_term,ROUND(ptc_sta_amount*1000*(1+ptc_sta_escal/100)^(outYear-1),0)*AB5/1000,0),""))</f>
        <v/>
      </c>
      <c r="AC82" s="76" t="str">
        <f>IF(ptc_sta_amount="n/a",'Inputs and Outputs'!AC127*AC5,IF(ISNUMBER(outYear),IF(outYear&lt;=ptc_sta_term,ROUND(ptc_sta_amount*1000*(1+ptc_sta_escal/100)^(outYear-1),0)*AC5/1000,0),""))</f>
        <v/>
      </c>
      <c r="AD82" s="76" t="str">
        <f>IF(ptc_sta_amount="n/a",'Inputs and Outputs'!AD127*AD5,IF(ISNUMBER(outYear),IF(outYear&lt;=ptc_sta_term,ROUND(ptc_sta_amount*1000*(1+ptc_sta_escal/100)^(outYear-1),0)*AD5/1000,0),""))</f>
        <v/>
      </c>
      <c r="AE82" s="76" t="str">
        <f>IF(ptc_sta_amount="n/a",'Inputs and Outputs'!AE127*AE5,IF(ISNUMBER(outYear),IF(outYear&lt;=ptc_sta_term,ROUND(ptc_sta_amount*1000*(1+ptc_sta_escal/100)^(outYear-1),0)*AE5/1000,0),""))</f>
        <v/>
      </c>
      <c r="AF82" s="76" t="str">
        <f>IF(ptc_sta_amount="n/a",'Inputs and Outputs'!AF127*AF5,IF(ISNUMBER(outYear),IF(outYear&lt;=ptc_sta_term,ROUND(ptc_sta_amount*1000*(1+ptc_sta_escal/100)^(outYear-1),0)*AF5/1000,0),""))</f>
        <v/>
      </c>
      <c r="AG82" s="76" t="str">
        <f>IF(ptc_sta_amount="n/a",'Inputs and Outputs'!AG127*AG5,IF(ISNUMBER(outYear),IF(outYear&lt;=ptc_sta_term,ROUND(ptc_sta_amount*1000*(1+ptc_sta_escal/100)^(outYear-1),0)*AG5/1000,0),""))</f>
        <v/>
      </c>
      <c r="AH82" s="76" t="str">
        <f>IF(ptc_sta_amount="n/a",'Inputs and Outputs'!AH127*AH5,IF(ISNUMBER(outYear),IF(outYear&lt;=ptc_sta_term,ROUND(ptc_sta_amount*1000*(1+ptc_sta_escal/100)^(outYear-1),0)*AH5/1000,0),""))</f>
        <v/>
      </c>
      <c r="AI82" s="76" t="str">
        <f>IF(ptc_sta_amount="n/a",'Inputs and Outputs'!AI127*AI5,IF(ISNUMBER(outYear),IF(outYear&lt;=ptc_sta_term,ROUND(ptc_sta_amount*1000*(1+ptc_sta_escal/100)^(outYear-1),0)*AI5/1000,0),""))</f>
        <v/>
      </c>
      <c r="AJ82" s="76" t="str">
        <f>IF(ptc_sta_amount="n/a",'Inputs and Outputs'!AJ127*AJ5,IF(ISNUMBER(outYear),IF(outYear&lt;=ptc_sta_term,ROUND(ptc_sta_amount*1000*(1+ptc_sta_escal/100)^(outYear-1),0)*AJ5/1000,0),""))</f>
        <v/>
      </c>
      <c r="AK82" s="76" t="str">
        <f>IF(ptc_sta_amount="n/a",'Inputs and Outputs'!AK127*AK5,IF(ISNUMBER(outYear),IF(outYear&lt;=ptc_sta_term,ROUND(ptc_sta_amount*1000*(1+ptc_sta_escal/100)^(outYear-1),0)*AK5/1000,0),""))</f>
        <v/>
      </c>
      <c r="AL82" s="76" t="str">
        <f>IF(ptc_sta_amount="n/a",'Inputs and Outputs'!AL127*AL5,IF(ISNUMBER(outYear),IF(outYear&lt;=ptc_sta_term,ROUND(ptc_sta_amount*1000*(1+ptc_sta_escal/100)^(outYear-1),0)*AL5/1000,0),""))</f>
        <v/>
      </c>
      <c r="AM82" s="76" t="str">
        <f>IF(ptc_sta_amount="n/a",'Inputs and Outputs'!AM127*AM5,IF(ISNUMBER(outYear),IF(outYear&lt;=ptc_sta_term,ROUND(ptc_sta_amount*1000*(1+ptc_sta_escal/100)^(outYear-1),0)*AM5/1000,0),""))</f>
        <v/>
      </c>
      <c r="AN82" s="76" t="str">
        <f>IF(ptc_sta_amount="n/a",'Inputs and Outputs'!AN127*AN5,IF(ISNUMBER(outYear),IF(outYear&lt;=ptc_sta_term,ROUND(ptc_sta_amount*1000*(1+ptc_sta_escal/100)^(outYear-1),0)*AN5/1000,0),""))</f>
        <v/>
      </c>
      <c r="AO82" s="76" t="str">
        <f>IF(ptc_sta_amount="n/a",'Inputs and Outputs'!AO127*AO5,IF(ISNUMBER(outYear),IF(outYear&lt;=ptc_sta_term,ROUND(ptc_sta_amount*1000*(1+ptc_sta_escal/100)^(outYear-1),0)*AO5/1000,0),""))</f>
        <v/>
      </c>
      <c r="AP82" s="76" t="str">
        <f>IF(ptc_sta_amount="n/a",'Inputs and Outputs'!AP127*AP5,IF(ISNUMBER(outYear),IF(outYear&lt;=ptc_sta_term,ROUND(ptc_sta_amount*1000*(1+ptc_sta_escal/100)^(outYear-1),0)*AP5/1000,0),""))</f>
        <v/>
      </c>
      <c r="AQ82" s="76" t="str">
        <f>IF(ptc_sta_amount="n/a",'Inputs and Outputs'!AQ127*AQ5,IF(ISNUMBER(outYear),IF(outYear&lt;=ptc_sta_term,ROUND(ptc_sta_amount*1000*(1+ptc_sta_escal/100)^(outYear-1),0)*AQ5/1000,0),""))</f>
        <v/>
      </c>
      <c r="AR82" s="76" t="str">
        <f>IF(ptc_sta_amount="n/a",'Inputs and Outputs'!AR127*AR5,IF(ISNUMBER(outYear),IF(outYear&lt;=ptc_sta_term,ROUND(ptc_sta_amount*1000*(1+ptc_sta_escal/100)^(outYear-1),0)*AR5/1000,0),""))</f>
        <v/>
      </c>
      <c r="AS82" s="76" t="str">
        <f>IF(ptc_sta_amount="n/a",'Inputs and Outputs'!AS127*AS5,IF(ISNUMBER(outYear),IF(outYear&lt;=ptc_sta_term,ROUND(ptc_sta_amount*1000*(1+ptc_sta_escal/100)^(outYear-1),0)*AS5/1000,0),""))</f>
        <v/>
      </c>
      <c r="AT82" s="76" t="str">
        <f>IF(ptc_sta_amount="n/a",'Inputs and Outputs'!AT127*AT5,IF(ISNUMBER(outYear),IF(outYear&lt;=ptc_sta_term,ROUND(ptc_sta_amount*1000*(1+ptc_sta_escal/100)^(outYear-1),0)*AT5/1000,0),""))</f>
        <v/>
      </c>
      <c r="AU82" s="76" t="str">
        <f>IF(ptc_sta_amount="n/a",'Inputs and Outputs'!AU127*AU5,IF(ISNUMBER(outYear),IF(outYear&lt;=ptc_sta_term,ROUND(ptc_sta_amount*1000*(1+ptc_sta_escal/100)^(outYear-1),0)*AU5/1000,0),""))</f>
        <v/>
      </c>
      <c r="AV82" s="76" t="str">
        <f>IF(ptc_sta_amount="n/a",'Inputs and Outputs'!AV127*AV5,IF(ISNUMBER(outYear),IF(outYear&lt;=ptc_sta_term,ROUND(ptc_sta_amount*1000*(1+ptc_sta_escal/100)^(outYear-1),0)*AV5/1000,0),""))</f>
        <v/>
      </c>
      <c r="AW82" s="76" t="str">
        <f>IF(ptc_sta_amount="n/a",'Inputs and Outputs'!AW127*AW5,IF(ISNUMBER(outYear),IF(outYear&lt;=ptc_sta_term,ROUND(ptc_sta_amount*1000*(1+ptc_sta_escal/100)^(outYear-1),0)*AW5/1000,0),""))</f>
        <v/>
      </c>
      <c r="AX82" s="76" t="str">
        <f>IF(ptc_sta_amount="n/a",'Inputs and Outputs'!AX127*AX5,IF(ISNUMBER(outYear),IF(outYear&lt;=ptc_sta_term,ROUND(ptc_sta_amount*1000*(1+ptc_sta_escal/100)^(outYear-1),0)*AX5/1000,0),""))</f>
        <v/>
      </c>
      <c r="AY82" s="76" t="str">
        <f>IF(ptc_sta_amount="n/a",'Inputs and Outputs'!AY127*AY5,IF(ISNUMBER(outYear),IF(outYear&lt;=ptc_sta_term,ROUND(ptc_sta_amount*1000*(1+ptc_sta_escal/100)^(outYear-1),0)*AY5/1000,0),""))</f>
        <v/>
      </c>
      <c r="AZ82" s="76" t="str">
        <f>IF(ptc_sta_amount="n/a",'Inputs and Outputs'!AZ127*AZ5,IF(ISNUMBER(outYear),IF(outYear&lt;=ptc_sta_term,ROUND(ptc_sta_amount*1000*(1+ptc_sta_escal/100)^(outYear-1),0)*AZ5/1000,0),""))</f>
        <v/>
      </c>
      <c r="BA82" s="76" t="str">
        <f>IF(ptc_sta_amount="n/a",'Inputs and Outputs'!BA127*BA5,IF(ISNUMBER(outYear),IF(outYear&lt;=ptc_sta_term,ROUND(ptc_sta_amount*1000*(1+ptc_sta_escal/100)^(outYear-1),0)*BA5/1000,0),""))</f>
        <v/>
      </c>
      <c r="BB82" s="76" t="str">
        <f>IF(ptc_sta_amount="n/a",'Inputs and Outputs'!BB127*BB5,IF(ISNUMBER(outYear),IF(outYear&lt;=ptc_sta_term,ROUND(ptc_sta_amount*1000*(1+ptc_sta_escal/100)^(outYear-1),0)*BB5/1000,0),""))</f>
        <v/>
      </c>
      <c r="BC82" s="76" t="str">
        <f>IF(ptc_sta_amount="n/a",'Inputs and Outputs'!BC127*BC5,IF(ISNUMBER(outYear),IF(outYear&lt;=ptc_sta_term,ROUND(ptc_sta_amount*1000*(1+ptc_sta_escal/100)^(outYear-1),0)*BC5/1000,0),""))</f>
        <v/>
      </c>
      <c r="BD82" s="76" t="str">
        <f>IF(ptc_sta_amount="n/a",'Inputs and Outputs'!BD127*BD5,IF(ISNUMBER(outYear),IF(outYear&lt;=ptc_sta_term,ROUND(ptc_sta_amount*1000*(1+ptc_sta_escal/100)^(outYear-1),0)*BD5/1000,0),""))</f>
        <v/>
      </c>
      <c r="BE82" s="76" t="str">
        <f>IF(ptc_sta_amount="n/a",'Inputs and Outputs'!BE127*BE5,IF(ISNUMBER(outYear),IF(outYear&lt;=ptc_sta_term,ROUND(ptc_sta_amount*1000*(1+ptc_sta_escal/100)^(outYear-1),0)*BE5/1000,0),""))</f>
        <v/>
      </c>
      <c r="BF82" s="76" t="str">
        <f>IF(ptc_sta_amount="n/a",'Inputs and Outputs'!BF127*BF5,IF(ISNUMBER(outYear),IF(outYear&lt;=ptc_sta_term,ROUND(ptc_sta_amount*1000*(1+ptc_sta_escal/100)^(outYear-1),0)*BF5/1000,0),""))</f>
        <v/>
      </c>
      <c r="BG82" s="76" t="str">
        <f>IF(ptc_sta_amount="n/a",'Inputs and Outputs'!BG127*BG5,IF(ISNUMBER(outYear),IF(outYear&lt;=ptc_sta_term,ROUND(ptc_sta_amount*1000*(1+ptc_sta_escal/100)^(outYear-1),0)*BG5/1000,0),""))</f>
        <v/>
      </c>
      <c r="BH82" s="76" t="str">
        <f>IF(ptc_sta_amount="n/a",'Inputs and Outputs'!BH127*BH5,IF(ISNUMBER(outYear),IF(outYear&lt;=ptc_sta_term,ROUND(ptc_sta_amount*1000*(1+ptc_sta_escal/100)^(outYear-1),0)*BH5/1000,0),""))</f>
        <v/>
      </c>
      <c r="BI82" s="76" t="str">
        <f>IF(ptc_sta_amount="n/a",'Inputs and Outputs'!BI127*BI5,IF(ISNUMBER(outYear),IF(outYear&lt;=ptc_sta_term,ROUND(ptc_sta_amount*1000*(1+ptc_sta_escal/100)^(outYear-1),0)*BI5/1000,0),""))</f>
        <v/>
      </c>
      <c r="BJ82" s="76" t="str">
        <f>IF(ptc_sta_amount="n/a",'Inputs and Outputs'!BJ127*BJ5,IF(ISNUMBER(outYear),IF(outYear&lt;=ptc_sta_term,ROUND(ptc_sta_amount*1000*(1+ptc_sta_escal/100)^(outYear-1),0)*BJ5/1000,0),""))</f>
        <v/>
      </c>
      <c r="BK82" s="76" t="str">
        <f>IF(ptc_sta_amount="n/a",'Inputs and Outputs'!BK127*BK5,IF(ISNUMBER(outYear),IF(outYear&lt;=ptc_sta_term,ROUND(ptc_sta_amount*1000*(1+ptc_sta_escal/100)^(outYear-1),0)*BK5/1000,0),""))</f>
        <v/>
      </c>
      <c r="BL82" s="76" t="str">
        <f>IF(ptc_sta_amount="n/a",'Inputs and Outputs'!BL127*BL5,IF(ISNUMBER(outYear),IF(outYear&lt;=ptc_sta_term,ROUND(ptc_sta_amount*1000*(1+ptc_sta_escal/100)^(outYear-1),0)*BL5/1000,0),""))</f>
        <v/>
      </c>
      <c r="BM82" s="76" t="str">
        <f>IF(ptc_sta_amount="n/a",'Inputs and Outputs'!BM127*BM5,IF(ISNUMBER(outYear),IF(outYear&lt;=ptc_sta_term,ROUND(ptc_sta_amount*1000*(1+ptc_sta_escal/100)^(outYear-1),0)*BM5/1000,0),""))</f>
        <v/>
      </c>
      <c r="BN82" s="76" t="str">
        <f>IF(ptc_sta_amount="n/a",'Inputs and Outputs'!BN127*BN5,IF(ISNUMBER(outYear),IF(outYear&lt;=ptc_sta_term,ROUND(ptc_sta_amount*1000*(1+ptc_sta_escal/100)^(outYear-1),0)*BN5/1000,0),""))</f>
        <v/>
      </c>
      <c r="BO82" s="76" t="str">
        <f>IF(ptc_sta_amount="n/a",'Inputs and Outputs'!BO127*BO5,IF(ISNUMBER(outYear),IF(outYear&lt;=ptc_sta_term,ROUND(ptc_sta_amount*1000*(1+ptc_sta_escal/100)^(outYear-1),0)*BO5/1000,0),""))</f>
        <v/>
      </c>
      <c r="BP82" s="76" t="str">
        <f>IF(ptc_sta_amount="n/a",'Inputs and Outputs'!BP127*BP5,IF(ISNUMBER(outYear),IF(outYear&lt;=ptc_sta_term,ROUND(ptc_sta_amount*1000*(1+ptc_sta_escal/100)^(outYear-1),0)*BP5/1000,0),""))</f>
        <v/>
      </c>
      <c r="BQ82" s="76" t="str">
        <f>IF(ptc_sta_amount="n/a",'Inputs and Outputs'!BQ127*BQ5,IF(ISNUMBER(outYear),IF(outYear&lt;=ptc_sta_term,ROUND(ptc_sta_amount*1000*(1+ptc_sta_escal/100)^(outYear-1),0)*BQ5/1000,0),""))</f>
        <v/>
      </c>
      <c r="BR82" s="76" t="str">
        <f>IF(ptc_sta_amount="n/a",'Inputs and Outputs'!BR127*BR5,IF(ISNUMBER(outYear),IF(outYear&lt;=ptc_sta_term,ROUND(ptc_sta_amount*1000*(1+ptc_sta_escal/100)^(outYear-1),0)*BR5/1000,0),""))</f>
        <v/>
      </c>
      <c r="BS82" s="76" t="str">
        <f>IF(ptc_sta_amount="n/a",'Inputs and Outputs'!BS127*BS5,IF(ISNUMBER(outYear),IF(outYear&lt;=ptc_sta_term,ROUND(ptc_sta_amount*1000*(1+ptc_sta_escal/100)^(outYear-1),0)*BS5/1000,0),""))</f>
        <v/>
      </c>
      <c r="BT82" s="76" t="str">
        <f>IF(ptc_sta_amount="n/a",'Inputs and Outputs'!BT127*BT5,IF(ISNUMBER(outYear),IF(outYear&lt;=ptc_sta_term,ROUND(ptc_sta_amount*1000*(1+ptc_sta_escal/100)^(outYear-1),0)*BT5/1000,0),""))</f>
        <v/>
      </c>
      <c r="BU82" s="76" t="str">
        <f>IF(ptc_sta_amount="n/a",'Inputs and Outputs'!BU127*BU5,IF(ISNUMBER(outYear),IF(outYear&lt;=ptc_sta_term,ROUND(ptc_sta_amount*1000*(1+ptc_sta_escal/100)^(outYear-1),0)*BU5/1000,0),""))</f>
        <v/>
      </c>
      <c r="BV82" s="76" t="str">
        <f>IF(ptc_sta_amount="n/a",'Inputs and Outputs'!BV127*BV5,IF(ISNUMBER(outYear),IF(outYear&lt;=ptc_sta_term,ROUND(ptc_sta_amount*1000*(1+ptc_sta_escal/100)^(outYear-1),0)*BV5/1000,0),""))</f>
        <v/>
      </c>
      <c r="BW82" s="76" t="str">
        <f>IF(ptc_sta_amount="n/a",'Inputs and Outputs'!BW127*BW5,IF(ISNUMBER(outYear),IF(outYear&lt;=ptc_sta_term,ROUND(ptc_sta_amount*1000*(1+ptc_sta_escal/100)^(outYear-1),0)*BW5/1000,0),""))</f>
        <v/>
      </c>
      <c r="BX82" s="76" t="str">
        <f>IF(ptc_sta_amount="n/a",'Inputs and Outputs'!BX127*BX5,IF(ISNUMBER(outYear),IF(outYear&lt;=ptc_sta_term,ROUND(ptc_sta_amount*1000*(1+ptc_sta_escal/100)^(outYear-1),0)*BX5/1000,0),""))</f>
        <v/>
      </c>
      <c r="BY82" s="76" t="str">
        <f>IF(ptc_sta_amount="n/a",'Inputs and Outputs'!BY127*BY5,IF(ISNUMBER(outYear),IF(outYear&lt;=ptc_sta_term,ROUND(ptc_sta_amount*1000*(1+ptc_sta_escal/100)^(outYear-1),0)*BY5/1000,0),""))</f>
        <v/>
      </c>
      <c r="BZ82" s="76" t="str">
        <f>IF(ptc_sta_amount="n/a",'Inputs and Outputs'!BZ127*BZ5,IF(ISNUMBER(outYear),IF(outYear&lt;=ptc_sta_term,ROUND(ptc_sta_amount*1000*(1+ptc_sta_escal/100)^(outYear-1),0)*BZ5/1000,0),""))</f>
        <v/>
      </c>
      <c r="CA82" s="76" t="str">
        <f>IF(ptc_sta_amount="n/a",'Inputs and Outputs'!CA127*CA5,IF(ISNUMBER(outYear),IF(outYear&lt;=ptc_sta_term,ROUND(ptc_sta_amount*1000*(1+ptc_sta_escal/100)^(outYear-1),0)*CA5/1000,0),""))</f>
        <v/>
      </c>
      <c r="CB82" s="76" t="str">
        <f>IF(ptc_sta_amount="n/a",'Inputs and Outputs'!CB127*CB5,IF(ISNUMBER(outYear),IF(outYear&lt;=ptc_sta_term,ROUND(ptc_sta_amount*1000*(1+ptc_sta_escal/100)^(outYear-1),0)*CB5/1000,0),""))</f>
        <v/>
      </c>
      <c r="CC82" s="76" t="str">
        <f>IF(ptc_sta_amount="n/a",'Inputs and Outputs'!CC127*CC5,IF(ISNUMBER(outYear),IF(outYear&lt;=ptc_sta_term,ROUND(ptc_sta_amount*1000*(1+ptc_sta_escal/100)^(outYear-1),0)*CC5/1000,0),""))</f>
        <v/>
      </c>
      <c r="CD82" s="76" t="str">
        <f>IF(ptc_sta_amount="n/a",'Inputs and Outputs'!CD127*CD5,IF(ISNUMBER(outYear),IF(outYear&lt;=ptc_sta_term,ROUND(ptc_sta_amount*1000*(1+ptc_sta_escal/100)^(outYear-1),0)*CD5/1000,0),""))</f>
        <v/>
      </c>
      <c r="CE82" s="76" t="str">
        <f>IF(ptc_sta_amount="n/a",'Inputs and Outputs'!CE127*CE5,IF(ISNUMBER(outYear),IF(outYear&lt;=ptc_sta_term,ROUND(ptc_sta_amount*1000*(1+ptc_sta_escal/100)^(outYear-1),0)*CE5/1000,0),""))</f>
        <v/>
      </c>
      <c r="CF82" s="76" t="str">
        <f>IF(ptc_sta_amount="n/a",'Inputs and Outputs'!CF127*CF5,IF(ISNUMBER(outYear),IF(outYear&lt;=ptc_sta_term,ROUND(ptc_sta_amount*1000*(1+ptc_sta_escal/100)^(outYear-1),0)*CF5/1000,0),""))</f>
        <v/>
      </c>
      <c r="CG82" s="76" t="str">
        <f>IF(ptc_sta_amount="n/a",'Inputs and Outputs'!CG127*CG5,IF(ISNUMBER(outYear),IF(outYear&lt;=ptc_sta_term,ROUND(ptc_sta_amount*1000*(1+ptc_sta_escal/100)^(outYear-1),0)*CG5/1000,0),""))</f>
        <v/>
      </c>
      <c r="CH82" s="76" t="str">
        <f>IF(ptc_sta_amount="n/a",'Inputs and Outputs'!CH127*CH5,IF(ISNUMBER(outYear),IF(outYear&lt;=ptc_sta_term,ROUND(ptc_sta_amount*1000*(1+ptc_sta_escal/100)^(outYear-1),0)*CH5/1000,0),""))</f>
        <v/>
      </c>
      <c r="CI82" s="76" t="str">
        <f>IF(ptc_sta_amount="n/a",'Inputs and Outputs'!CI127*CI5,IF(ISNUMBER(outYear),IF(outYear&lt;=ptc_sta_term,ROUND(ptc_sta_amount*1000*(1+ptc_sta_escal/100)^(outYear-1),0)*CI5/1000,0),""))</f>
        <v/>
      </c>
      <c r="CJ82" s="76" t="str">
        <f>IF(ptc_sta_amount="n/a",'Inputs and Outputs'!CJ127*CJ5,IF(ISNUMBER(outYear),IF(outYear&lt;=ptc_sta_term,ROUND(ptc_sta_amount*1000*(1+ptc_sta_escal/100)^(outYear-1),0)*CJ5/1000,0),""))</f>
        <v/>
      </c>
      <c r="CK82" s="76" t="str">
        <f>IF(ptc_sta_amount="n/a",'Inputs and Outputs'!CK127*CK5,IF(ISNUMBER(outYear),IF(outYear&lt;=ptc_sta_term,ROUND(ptc_sta_amount*1000*(1+ptc_sta_escal/100)^(outYear-1),0)*CK5/1000,0),""))</f>
        <v/>
      </c>
      <c r="CL82" s="76" t="str">
        <f>IF(ptc_sta_amount="n/a",'Inputs and Outputs'!CL127*CL5,IF(ISNUMBER(outYear),IF(outYear&lt;=ptc_sta_term,ROUND(ptc_sta_amount*1000*(1+ptc_sta_escal/100)^(outYear-1),0)*CL5/1000,0),""))</f>
        <v/>
      </c>
      <c r="CM82" s="76" t="str">
        <f>IF(ptc_sta_amount="n/a",'Inputs and Outputs'!CM127*CM5,IF(ISNUMBER(outYear),IF(outYear&lt;=ptc_sta_term,ROUND(ptc_sta_amount*1000*(1+ptc_sta_escal/100)^(outYear-1),0)*CM5/1000,0),""))</f>
        <v/>
      </c>
      <c r="CN82" s="76" t="str">
        <f>IF(ptc_sta_amount="n/a",'Inputs and Outputs'!CN127*CN5,IF(ISNUMBER(outYear),IF(outYear&lt;=ptc_sta_term,ROUND(ptc_sta_amount*1000*(1+ptc_sta_escal/100)^(outYear-1),0)*CN5/1000,0),""))</f>
        <v/>
      </c>
      <c r="CO82" s="76" t="str">
        <f>IF(ptc_sta_amount="n/a",'Inputs and Outputs'!CO127*CO5,IF(ISNUMBER(outYear),IF(outYear&lt;=ptc_sta_term,ROUND(ptc_sta_amount*1000*(1+ptc_sta_escal/100)^(outYear-1),0)*CO5/1000,0),""))</f>
        <v/>
      </c>
      <c r="CP82" s="76" t="str">
        <f>IF(ptc_sta_amount="n/a",'Inputs and Outputs'!CP127*CP5,IF(ISNUMBER(outYear),IF(outYear&lt;=ptc_sta_term,ROUND(ptc_sta_amount*1000*(1+ptc_sta_escal/100)^(outYear-1),0)*CP5/1000,0),""))</f>
        <v/>
      </c>
      <c r="CQ82" s="76" t="str">
        <f>IF(ptc_sta_amount="n/a",'Inputs and Outputs'!CQ127*CQ5,IF(ISNUMBER(outYear),IF(outYear&lt;=ptc_sta_term,ROUND(ptc_sta_amount*1000*(1+ptc_sta_escal/100)^(outYear-1),0)*CQ5/1000,0),""))</f>
        <v/>
      </c>
      <c r="CR82" s="76" t="str">
        <f>IF(ptc_sta_amount="n/a",'Inputs and Outputs'!CR127*CR5,IF(ISNUMBER(outYear),IF(outYear&lt;=ptc_sta_term,ROUND(ptc_sta_amount*1000*(1+ptc_sta_escal/100)^(outYear-1),0)*CR5/1000,0),""))</f>
        <v/>
      </c>
      <c r="CS82" s="76" t="str">
        <f>IF(ptc_sta_amount="n/a",'Inputs and Outputs'!CS127*CS5,IF(ISNUMBER(outYear),IF(outYear&lt;=ptc_sta_term,ROUND(ptc_sta_amount*1000*(1+ptc_sta_escal/100)^(outYear-1),0)*CS5/1000,0),""))</f>
        <v/>
      </c>
      <c r="CT82" s="76" t="str">
        <f>IF(ptc_sta_amount="n/a",'Inputs and Outputs'!CT127*CT5,IF(ISNUMBER(outYear),IF(outYear&lt;=ptc_sta_term,ROUND(ptc_sta_amount*1000*(1+ptc_sta_escal/100)^(outYear-1),0)*CT5/1000,0),""))</f>
        <v/>
      </c>
      <c r="CU82" s="76" t="str">
        <f>IF(ptc_sta_amount="n/a",'Inputs and Outputs'!CU127*CU5,IF(ISNUMBER(outYear),IF(outYear&lt;=ptc_sta_term,ROUND(ptc_sta_amount*1000*(1+ptc_sta_escal/100)^(outYear-1),0)*CU5/1000,0),""))</f>
        <v/>
      </c>
      <c r="CV82" s="76" t="str">
        <f>IF(ptc_sta_amount="n/a",'Inputs and Outputs'!CV127*CV5,IF(ISNUMBER(outYear),IF(outYear&lt;=ptc_sta_term,ROUND(ptc_sta_amount*1000*(1+ptc_sta_escal/100)^(outYear-1),0)*CV5/1000,0),""))</f>
        <v/>
      </c>
      <c r="CW82" s="76" t="str">
        <f>IF(ptc_sta_amount="n/a",'Inputs and Outputs'!CW127*CW5,IF(ISNUMBER(outYear),IF(outYear&lt;=ptc_sta_term,ROUND(ptc_sta_amount*1000*(1+ptc_sta_escal/100)^(outYear-1),0)*CW5/1000,0),""))</f>
        <v/>
      </c>
      <c r="CX82" s="76" t="str">
        <f>IF(ptc_sta_amount="n/a",'Inputs and Outputs'!CX127*CX5,IF(ISNUMBER(outYear),IF(outYear&lt;=ptc_sta_term,ROUND(ptc_sta_amount*1000*(1+ptc_sta_escal/100)^(outYear-1),0)*CX5/1000,0),""))</f>
        <v/>
      </c>
    </row>
    <row r="83" spans="1:16384" x14ac:dyDescent="0.2">
      <c r="A83" s="85" t="s">
        <v>170</v>
      </c>
      <c r="B83" s="76">
        <f>IF(ISNUMBER(outYear),total_installed_cost-IF(ibi_fed_amount_deprbas_sta="Yes",ibi_fed_amount,0)-IF(ibi_sta_amount_deprbas_sta="Yes",ibi_sta_amount,0)-IF(ibi_oth_amount_deprbas_sta="Yes",ibi_oth_amount,0)-IF(ibi_uti_amount_deprbas_sta="Yes",ibi_uti_amount,0)-IF(ibi_fed_percent_deprbas_sta="Yes",MIN(ibi_fed_percent/100*total_installed_cost,ibi_fed_percent_maxvalue),0)-IF(ibi_sta_percent_deprbas_sta="Yes",MIN(ibi_sta_percent/100*total_installed_cost,ibi_sta_percent_maxvalue),0)-IF(ibi_uti_percent_deprbas_sta="Yes",MIN(ibi_uti_percent/100*total_installed_cost,ibi_uti_percent_maxvalue),0)-IF(ibi_oth_percent_deprbas_sta="Yes",MIN(ibi_oth_percent/100*total_installed_cost,ibi_oth_percent_maxvalue),0)-IF(cbi_fed_deprbas_sta="Yes",B57,0)-IF(cbi_sta_deprbas_sta="Yes",B58,0)-IF(cbi_uti_deprbas_sta="Yes",B59,0)-IF(cbi_oth_deprbas_sta="Yes",B60,0),"")</f>
        <v>11784.265625</v>
      </c>
      <c r="C83" s="82"/>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row>
    <row r="84" spans="1:16384" x14ac:dyDescent="0.2">
      <c r="A84" s="85" t="s">
        <v>171</v>
      </c>
      <c r="B84" s="76"/>
      <c r="C84" s="76">
        <f>IF(ISNUMBER(outYear),MIN(itc_sta_amount+itc_sta_percent/100*$B$83,itc_sta_percent_maxvalue),"")</f>
        <v>0</v>
      </c>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row>
    <row r="85" spans="1:16384" x14ac:dyDescent="0.2">
      <c r="A85" s="86" t="s">
        <v>81</v>
      </c>
      <c r="B85" s="77"/>
      <c r="C85" s="77">
        <f>IF(ISNUMBER(outYear),+C82+C84-C81,"")</f>
        <v>41.244929687499997</v>
      </c>
      <c r="D85" s="77">
        <f>IF(ISNUMBER(outYear),+D82-D81,"")</f>
        <v>40.380747059412933</v>
      </c>
      <c r="E85" s="77">
        <f t="shared" ref="E85:AI85" si="88">IF(ISNUMBER(outYear),+E82-E81,"")</f>
        <v>39.473355299921494</v>
      </c>
      <c r="F85" s="77">
        <f t="shared" si="88"/>
        <v>38.520593952455506</v>
      </c>
      <c r="G85" s="77">
        <f t="shared" si="88"/>
        <v>37.520194537616206</v>
      </c>
      <c r="H85" s="77">
        <f t="shared" si="88"/>
        <v>36.469775152034941</v>
      </c>
      <c r="I85" s="77">
        <f t="shared" si="88"/>
        <v>35.366834797174619</v>
      </c>
      <c r="J85" s="77">
        <f t="shared" si="88"/>
        <v>34.208747424571278</v>
      </c>
      <c r="K85" s="77">
        <f t="shared" si="88"/>
        <v>32.992755683337769</v>
      </c>
      <c r="L85" s="77">
        <f t="shared" si="88"/>
        <v>31.715964355042583</v>
      </c>
      <c r="M85" s="77">
        <f t="shared" si="88"/>
        <v>30.375333460332641</v>
      </c>
      <c r="N85" s="77">
        <f t="shared" si="88"/>
        <v>28.967671020887195</v>
      </c>
      <c r="O85" s="77">
        <f t="shared" si="88"/>
        <v>27.489625459469483</v>
      </c>
      <c r="P85" s="77">
        <f t="shared" si="88"/>
        <v>25.937677619980892</v>
      </c>
      <c r="Q85" s="77">
        <f t="shared" si="88"/>
        <v>24.308132388517866</v>
      </c>
      <c r="R85" s="77">
        <f t="shared" si="88"/>
        <v>22.597109895481687</v>
      </c>
      <c r="S85" s="77">
        <f t="shared" si="88"/>
        <v>20.8005362777937</v>
      </c>
      <c r="T85" s="77">
        <f t="shared" si="88"/>
        <v>18.914133979221312</v>
      </c>
      <c r="U85" s="77">
        <f t="shared" si="88"/>
        <v>16.933411565720306</v>
      </c>
      <c r="V85" s="77">
        <f t="shared" si="88"/>
        <v>14.853653031544248</v>
      </c>
      <c r="W85" s="77">
        <f t="shared" si="88"/>
        <v>12.669906570659391</v>
      </c>
      <c r="X85" s="77">
        <f t="shared" si="88"/>
        <v>10.376972786730288</v>
      </c>
      <c r="Y85" s="77">
        <f t="shared" si="88"/>
        <v>7.9693923136047307</v>
      </c>
      <c r="Z85" s="77">
        <f t="shared" si="88"/>
        <v>5.4414328168228971</v>
      </c>
      <c r="AA85" s="77">
        <f t="shared" si="88"/>
        <v>2.7870753452019703</v>
      </c>
      <c r="AB85" s="77" t="str">
        <f t="shared" si="88"/>
        <v/>
      </c>
      <c r="AC85" s="77" t="str">
        <f t="shared" si="88"/>
        <v/>
      </c>
      <c r="AD85" s="77" t="str">
        <f t="shared" si="88"/>
        <v/>
      </c>
      <c r="AE85" s="77" t="str">
        <f t="shared" si="88"/>
        <v/>
      </c>
      <c r="AF85" s="77" t="str">
        <f t="shared" si="88"/>
        <v/>
      </c>
      <c r="AG85" s="77" t="str">
        <f t="shared" si="88"/>
        <v/>
      </c>
      <c r="AH85" s="77" t="str">
        <f t="shared" si="88"/>
        <v/>
      </c>
      <c r="AI85" s="77" t="str">
        <f t="shared" si="88"/>
        <v/>
      </c>
      <c r="AJ85" s="77" t="str">
        <f t="shared" ref="AJ85:BO85" si="89">IF(ISNUMBER(outYear),+AJ82-AJ81,"")</f>
        <v/>
      </c>
      <c r="AK85" s="77" t="str">
        <f t="shared" si="89"/>
        <v/>
      </c>
      <c r="AL85" s="77" t="str">
        <f t="shared" si="89"/>
        <v/>
      </c>
      <c r="AM85" s="77" t="str">
        <f t="shared" si="89"/>
        <v/>
      </c>
      <c r="AN85" s="77" t="str">
        <f t="shared" si="89"/>
        <v/>
      </c>
      <c r="AO85" s="77" t="str">
        <f t="shared" si="89"/>
        <v/>
      </c>
      <c r="AP85" s="77" t="str">
        <f t="shared" si="89"/>
        <v/>
      </c>
      <c r="AQ85" s="77" t="str">
        <f t="shared" si="89"/>
        <v/>
      </c>
      <c r="AR85" s="77" t="str">
        <f t="shared" si="89"/>
        <v/>
      </c>
      <c r="AS85" s="77" t="str">
        <f t="shared" si="89"/>
        <v/>
      </c>
      <c r="AT85" s="77" t="str">
        <f t="shared" si="89"/>
        <v/>
      </c>
      <c r="AU85" s="77" t="str">
        <f t="shared" si="89"/>
        <v/>
      </c>
      <c r="AV85" s="77" t="str">
        <f t="shared" si="89"/>
        <v/>
      </c>
      <c r="AW85" s="77" t="str">
        <f t="shared" si="89"/>
        <v/>
      </c>
      <c r="AX85" s="77" t="str">
        <f t="shared" si="89"/>
        <v/>
      </c>
      <c r="AY85" s="77" t="str">
        <f t="shared" si="89"/>
        <v/>
      </c>
      <c r="AZ85" s="77" t="str">
        <f t="shared" si="89"/>
        <v/>
      </c>
      <c r="BA85" s="77" t="str">
        <f t="shared" si="89"/>
        <v/>
      </c>
      <c r="BB85" s="77" t="str">
        <f t="shared" si="89"/>
        <v/>
      </c>
      <c r="BC85" s="77" t="str">
        <f t="shared" si="89"/>
        <v/>
      </c>
      <c r="BD85" s="77" t="str">
        <f t="shared" si="89"/>
        <v/>
      </c>
      <c r="BE85" s="77" t="str">
        <f t="shared" si="89"/>
        <v/>
      </c>
      <c r="BF85" s="77" t="str">
        <f t="shared" si="89"/>
        <v/>
      </c>
      <c r="BG85" s="77" t="str">
        <f t="shared" si="89"/>
        <v/>
      </c>
      <c r="BH85" s="77" t="str">
        <f t="shared" si="89"/>
        <v/>
      </c>
      <c r="BI85" s="77" t="str">
        <f t="shared" si="89"/>
        <v/>
      </c>
      <c r="BJ85" s="77" t="str">
        <f t="shared" si="89"/>
        <v/>
      </c>
      <c r="BK85" s="77" t="str">
        <f t="shared" si="89"/>
        <v/>
      </c>
      <c r="BL85" s="77" t="str">
        <f t="shared" si="89"/>
        <v/>
      </c>
      <c r="BM85" s="77" t="str">
        <f t="shared" si="89"/>
        <v/>
      </c>
      <c r="BN85" s="77" t="str">
        <f t="shared" si="89"/>
        <v/>
      </c>
      <c r="BO85" s="77" t="str">
        <f t="shared" si="89"/>
        <v/>
      </c>
      <c r="BP85" s="77" t="str">
        <f t="shared" ref="BP85:CX85" si="90">IF(ISNUMBER(outYear),+BP82-BP81,"")</f>
        <v/>
      </c>
      <c r="BQ85" s="77" t="str">
        <f t="shared" si="90"/>
        <v/>
      </c>
      <c r="BR85" s="77" t="str">
        <f t="shared" si="90"/>
        <v/>
      </c>
      <c r="BS85" s="77" t="str">
        <f t="shared" si="90"/>
        <v/>
      </c>
      <c r="BT85" s="77" t="str">
        <f t="shared" si="90"/>
        <v/>
      </c>
      <c r="BU85" s="77" t="str">
        <f t="shared" si="90"/>
        <v/>
      </c>
      <c r="BV85" s="77" t="str">
        <f t="shared" si="90"/>
        <v/>
      </c>
      <c r="BW85" s="77" t="str">
        <f t="shared" si="90"/>
        <v/>
      </c>
      <c r="BX85" s="77" t="str">
        <f t="shared" si="90"/>
        <v/>
      </c>
      <c r="BY85" s="77" t="str">
        <f t="shared" si="90"/>
        <v/>
      </c>
      <c r="BZ85" s="77" t="str">
        <f t="shared" si="90"/>
        <v/>
      </c>
      <c r="CA85" s="77" t="str">
        <f t="shared" si="90"/>
        <v/>
      </c>
      <c r="CB85" s="77" t="str">
        <f t="shared" si="90"/>
        <v/>
      </c>
      <c r="CC85" s="77" t="str">
        <f t="shared" si="90"/>
        <v/>
      </c>
      <c r="CD85" s="77" t="str">
        <f t="shared" si="90"/>
        <v/>
      </c>
      <c r="CE85" s="77" t="str">
        <f t="shared" si="90"/>
        <v/>
      </c>
      <c r="CF85" s="77" t="str">
        <f t="shared" si="90"/>
        <v/>
      </c>
      <c r="CG85" s="77" t="str">
        <f t="shared" si="90"/>
        <v/>
      </c>
      <c r="CH85" s="77" t="str">
        <f t="shared" si="90"/>
        <v/>
      </c>
      <c r="CI85" s="77" t="str">
        <f t="shared" si="90"/>
        <v/>
      </c>
      <c r="CJ85" s="77" t="str">
        <f t="shared" si="90"/>
        <v/>
      </c>
      <c r="CK85" s="77" t="str">
        <f t="shared" si="90"/>
        <v/>
      </c>
      <c r="CL85" s="77" t="str">
        <f t="shared" si="90"/>
        <v/>
      </c>
      <c r="CM85" s="77" t="str">
        <f t="shared" si="90"/>
        <v/>
      </c>
      <c r="CN85" s="77" t="str">
        <f t="shared" si="90"/>
        <v/>
      </c>
      <c r="CO85" s="77" t="str">
        <f t="shared" si="90"/>
        <v/>
      </c>
      <c r="CP85" s="77" t="str">
        <f t="shared" si="90"/>
        <v/>
      </c>
      <c r="CQ85" s="77" t="str">
        <f t="shared" si="90"/>
        <v/>
      </c>
      <c r="CR85" s="77" t="str">
        <f t="shared" si="90"/>
        <v/>
      </c>
      <c r="CS85" s="77" t="str">
        <f t="shared" si="90"/>
        <v/>
      </c>
      <c r="CT85" s="77" t="str">
        <f t="shared" si="90"/>
        <v/>
      </c>
      <c r="CU85" s="77" t="str">
        <f t="shared" si="90"/>
        <v/>
      </c>
      <c r="CV85" s="77" t="str">
        <f t="shared" si="90"/>
        <v/>
      </c>
      <c r="CW85" s="77" t="str">
        <f t="shared" si="90"/>
        <v/>
      </c>
      <c r="CX85" s="77" t="str">
        <f t="shared" si="90"/>
        <v/>
      </c>
    </row>
    <row r="86" spans="1:16384" x14ac:dyDescent="0.2">
      <c r="A86" s="9"/>
      <c r="B86" s="5"/>
    </row>
    <row r="87" spans="1:16384" x14ac:dyDescent="0.2">
      <c r="A87" s="59" t="s">
        <v>159</v>
      </c>
      <c r="B87" s="71"/>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2"/>
      <c r="AV87" s="72"/>
      <c r="AW87" s="72"/>
      <c r="AX87" s="72"/>
      <c r="AY87" s="72"/>
      <c r="AZ87" s="72"/>
      <c r="BA87" s="72"/>
      <c r="BB87" s="72"/>
      <c r="BC87" s="72"/>
      <c r="BD87" s="72"/>
      <c r="BE87" s="72"/>
      <c r="BF87" s="72"/>
      <c r="BG87" s="72"/>
      <c r="BH87" s="72"/>
      <c r="BI87" s="72"/>
      <c r="BJ87" s="72"/>
      <c r="BK87" s="72"/>
      <c r="BL87" s="72"/>
      <c r="BM87" s="72"/>
      <c r="BN87" s="72"/>
      <c r="BO87" s="72"/>
      <c r="BP87" s="72"/>
      <c r="BQ87" s="72"/>
      <c r="BR87" s="72"/>
      <c r="BS87" s="72"/>
      <c r="BT87" s="72"/>
      <c r="BU87" s="72"/>
      <c r="BV87" s="72"/>
      <c r="BW87" s="72"/>
      <c r="BX87" s="72"/>
      <c r="BY87" s="72"/>
      <c r="BZ87" s="72"/>
      <c r="CA87" s="72"/>
      <c r="CB87" s="72"/>
      <c r="CC87" s="72"/>
      <c r="CD87" s="72"/>
      <c r="CE87" s="72"/>
      <c r="CF87" s="72"/>
      <c r="CG87" s="72"/>
      <c r="CH87" s="72"/>
      <c r="CI87" s="72"/>
      <c r="CJ87" s="72"/>
      <c r="CK87" s="72"/>
      <c r="CL87" s="72"/>
      <c r="CM87" s="72"/>
      <c r="CN87" s="72"/>
      <c r="CO87" s="72"/>
      <c r="CP87" s="72"/>
      <c r="CQ87" s="72"/>
      <c r="CR87" s="72"/>
      <c r="CS87" s="72"/>
      <c r="CT87" s="72"/>
      <c r="CU87" s="72"/>
      <c r="CV87" s="72"/>
      <c r="CW87" s="72"/>
      <c r="CX87" s="68"/>
    </row>
    <row r="88" spans="1:16384" s="74" customFormat="1" x14ac:dyDescent="0.2">
      <c r="A88" s="54" t="s">
        <v>69</v>
      </c>
      <c r="B88" s="81"/>
      <c r="C88" s="82">
        <f>IF(ISNUMBER(outYear),IF(ibi_fed_amount_tax_fed="Yes",ibi_fed_amount,0)+IF(ibi_sta_amount_tax_fed="Yes",ibi_sta_amount,0)+IF(ibi_uti_amount_tax_fed="Yes",ibi_uti_amount,0)+IF(ibi_oth_amount_tax_fed="Yes",ibi_oth_amount,0)+IF(ibi_fed_percent_tax_fed="Yes",MIN(ibi_fed_percent/100*total_installed_cost,ibi_fed_percent_maxvalue),0)+IF(ibi_sta_percent_tax_fed="Yes",MIN(ibi_sta_percent/100*total_installed_cost,ibi_sta_percent_maxvalue),0)+IF(ibi_uti_percent_tax_fed="Yes",MIN(ibi_uti_percent/100*total_installed_cost,ibi_uti_percent_maxvalue),0)+IF(ibi_oth_percent_tax_fed="Yes",MIN(ibi_oth_percent/100*total_installed_cost,ibi_oth_percent_maxvalue),0)+IF(cbi_fed_tax_fed="Yes",B57,0)+IF(cbi_sta_tax_fed="Yes",B58,0)+IF(cbi_uti_tax_fed="Yes",B59,0)+IF(cbi_oth_tax_fed="Yes",B60,0)+IF(pbi_fed_tax_fed="Yes",C63,0)+IF(pbi_sta_tax_fed="Yes",C64,0)+IF(pbi_uti_tax_fed="Yes",C65,0)+IF(pbi_oth_tax_fed="Yes",C66,0),"")</f>
        <v>0</v>
      </c>
      <c r="D88" s="82">
        <f t="shared" ref="D88:AI88" si="91">IF(ISNUMBER(outYear),IF(pbi_fed_tax_fed="Yes",D63,0)+IF(pbi_sta_tax_fed="Yes",D64,0)+IF(pbi_uti_tax_fed="Yes",D65,0)+IF(pbi_oth_tax_fed="Yes",D66,0),"")</f>
        <v>0</v>
      </c>
      <c r="E88" s="82">
        <f t="shared" si="91"/>
        <v>0</v>
      </c>
      <c r="F88" s="82">
        <f t="shared" si="91"/>
        <v>0</v>
      </c>
      <c r="G88" s="82">
        <f t="shared" si="91"/>
        <v>0</v>
      </c>
      <c r="H88" s="82">
        <f t="shared" si="91"/>
        <v>0</v>
      </c>
      <c r="I88" s="82">
        <f t="shared" si="91"/>
        <v>0</v>
      </c>
      <c r="J88" s="82">
        <f t="shared" si="91"/>
        <v>0</v>
      </c>
      <c r="K88" s="82">
        <f t="shared" si="91"/>
        <v>0</v>
      </c>
      <c r="L88" s="82">
        <f t="shared" si="91"/>
        <v>0</v>
      </c>
      <c r="M88" s="82">
        <f t="shared" si="91"/>
        <v>0</v>
      </c>
      <c r="N88" s="82">
        <f t="shared" si="91"/>
        <v>0</v>
      </c>
      <c r="O88" s="82">
        <f t="shared" si="91"/>
        <v>0</v>
      </c>
      <c r="P88" s="82">
        <f t="shared" si="91"/>
        <v>0</v>
      </c>
      <c r="Q88" s="82">
        <f t="shared" si="91"/>
        <v>0</v>
      </c>
      <c r="R88" s="82">
        <f t="shared" si="91"/>
        <v>0</v>
      </c>
      <c r="S88" s="82">
        <f t="shared" si="91"/>
        <v>0</v>
      </c>
      <c r="T88" s="82">
        <f t="shared" si="91"/>
        <v>0</v>
      </c>
      <c r="U88" s="82">
        <f t="shared" si="91"/>
        <v>0</v>
      </c>
      <c r="V88" s="82">
        <f t="shared" si="91"/>
        <v>0</v>
      </c>
      <c r="W88" s="82">
        <f t="shared" si="91"/>
        <v>0</v>
      </c>
      <c r="X88" s="82">
        <f t="shared" si="91"/>
        <v>0</v>
      </c>
      <c r="Y88" s="82">
        <f t="shared" si="91"/>
        <v>0</v>
      </c>
      <c r="Z88" s="82">
        <f t="shared" si="91"/>
        <v>0</v>
      </c>
      <c r="AA88" s="82">
        <f t="shared" si="91"/>
        <v>0</v>
      </c>
      <c r="AB88" s="82" t="str">
        <f t="shared" si="91"/>
        <v/>
      </c>
      <c r="AC88" s="82" t="str">
        <f t="shared" si="91"/>
        <v/>
      </c>
      <c r="AD88" s="82" t="str">
        <f t="shared" si="91"/>
        <v/>
      </c>
      <c r="AE88" s="82" t="str">
        <f t="shared" si="91"/>
        <v/>
      </c>
      <c r="AF88" s="82" t="str">
        <f t="shared" si="91"/>
        <v/>
      </c>
      <c r="AG88" s="82" t="str">
        <f t="shared" si="91"/>
        <v/>
      </c>
      <c r="AH88" s="82" t="str">
        <f t="shared" si="91"/>
        <v/>
      </c>
      <c r="AI88" s="82" t="str">
        <f t="shared" si="91"/>
        <v/>
      </c>
      <c r="AJ88" s="82" t="str">
        <f t="shared" ref="AJ88:BO88" si="92">IF(ISNUMBER(outYear),IF(pbi_fed_tax_fed="Yes",AJ63,0)+IF(pbi_sta_tax_fed="Yes",AJ64,0)+IF(pbi_uti_tax_fed="Yes",AJ65,0)+IF(pbi_oth_tax_fed="Yes",AJ66,0),"")</f>
        <v/>
      </c>
      <c r="AK88" s="82" t="str">
        <f t="shared" si="92"/>
        <v/>
      </c>
      <c r="AL88" s="82" t="str">
        <f t="shared" si="92"/>
        <v/>
      </c>
      <c r="AM88" s="82" t="str">
        <f t="shared" si="92"/>
        <v/>
      </c>
      <c r="AN88" s="82" t="str">
        <f t="shared" si="92"/>
        <v/>
      </c>
      <c r="AO88" s="82" t="str">
        <f t="shared" si="92"/>
        <v/>
      </c>
      <c r="AP88" s="82" t="str">
        <f t="shared" si="92"/>
        <v/>
      </c>
      <c r="AQ88" s="82" t="str">
        <f t="shared" si="92"/>
        <v/>
      </c>
      <c r="AR88" s="82" t="str">
        <f t="shared" si="92"/>
        <v/>
      </c>
      <c r="AS88" s="82" t="str">
        <f t="shared" si="92"/>
        <v/>
      </c>
      <c r="AT88" s="82" t="str">
        <f t="shared" si="92"/>
        <v/>
      </c>
      <c r="AU88" s="82" t="str">
        <f t="shared" si="92"/>
        <v/>
      </c>
      <c r="AV88" s="82" t="str">
        <f t="shared" si="92"/>
        <v/>
      </c>
      <c r="AW88" s="82" t="str">
        <f t="shared" si="92"/>
        <v/>
      </c>
      <c r="AX88" s="82" t="str">
        <f t="shared" si="92"/>
        <v/>
      </c>
      <c r="AY88" s="82" t="str">
        <f t="shared" si="92"/>
        <v/>
      </c>
      <c r="AZ88" s="82" t="str">
        <f t="shared" si="92"/>
        <v/>
      </c>
      <c r="BA88" s="82" t="str">
        <f t="shared" si="92"/>
        <v/>
      </c>
      <c r="BB88" s="82" t="str">
        <f t="shared" si="92"/>
        <v/>
      </c>
      <c r="BC88" s="82" t="str">
        <f t="shared" si="92"/>
        <v/>
      </c>
      <c r="BD88" s="82" t="str">
        <f t="shared" si="92"/>
        <v/>
      </c>
      <c r="BE88" s="82" t="str">
        <f t="shared" si="92"/>
        <v/>
      </c>
      <c r="BF88" s="82" t="str">
        <f t="shared" si="92"/>
        <v/>
      </c>
      <c r="BG88" s="82" t="str">
        <f t="shared" si="92"/>
        <v/>
      </c>
      <c r="BH88" s="82" t="str">
        <f t="shared" si="92"/>
        <v/>
      </c>
      <c r="BI88" s="82" t="str">
        <f t="shared" si="92"/>
        <v/>
      </c>
      <c r="BJ88" s="82" t="str">
        <f t="shared" si="92"/>
        <v/>
      </c>
      <c r="BK88" s="82" t="str">
        <f t="shared" si="92"/>
        <v/>
      </c>
      <c r="BL88" s="82" t="str">
        <f t="shared" si="92"/>
        <v/>
      </c>
      <c r="BM88" s="82" t="str">
        <f t="shared" si="92"/>
        <v/>
      </c>
      <c r="BN88" s="82" t="str">
        <f t="shared" si="92"/>
        <v/>
      </c>
      <c r="BO88" s="82" t="str">
        <f t="shared" si="92"/>
        <v/>
      </c>
      <c r="BP88" s="82" t="str">
        <f t="shared" ref="BP88:CX88" si="93">IF(ISNUMBER(outYear),IF(pbi_fed_tax_fed="Yes",BP63,0)+IF(pbi_sta_tax_fed="Yes",BP64,0)+IF(pbi_uti_tax_fed="Yes",BP65,0)+IF(pbi_oth_tax_fed="Yes",BP66,0),"")</f>
        <v/>
      </c>
      <c r="BQ88" s="82" t="str">
        <f t="shared" si="93"/>
        <v/>
      </c>
      <c r="BR88" s="82" t="str">
        <f t="shared" si="93"/>
        <v/>
      </c>
      <c r="BS88" s="82" t="str">
        <f t="shared" si="93"/>
        <v/>
      </c>
      <c r="BT88" s="82" t="str">
        <f t="shared" si="93"/>
        <v/>
      </c>
      <c r="BU88" s="82" t="str">
        <f t="shared" si="93"/>
        <v/>
      </c>
      <c r="BV88" s="82" t="str">
        <f t="shared" si="93"/>
        <v/>
      </c>
      <c r="BW88" s="82" t="str">
        <f t="shared" si="93"/>
        <v/>
      </c>
      <c r="BX88" s="82" t="str">
        <f t="shared" si="93"/>
        <v/>
      </c>
      <c r="BY88" s="82" t="str">
        <f t="shared" si="93"/>
        <v/>
      </c>
      <c r="BZ88" s="82" t="str">
        <f t="shared" si="93"/>
        <v/>
      </c>
      <c r="CA88" s="82" t="str">
        <f t="shared" si="93"/>
        <v/>
      </c>
      <c r="CB88" s="82" t="str">
        <f t="shared" si="93"/>
        <v/>
      </c>
      <c r="CC88" s="82" t="str">
        <f t="shared" si="93"/>
        <v/>
      </c>
      <c r="CD88" s="82" t="str">
        <f t="shared" si="93"/>
        <v/>
      </c>
      <c r="CE88" s="82" t="str">
        <f t="shared" si="93"/>
        <v/>
      </c>
      <c r="CF88" s="82" t="str">
        <f t="shared" si="93"/>
        <v/>
      </c>
      <c r="CG88" s="82" t="str">
        <f t="shared" si="93"/>
        <v/>
      </c>
      <c r="CH88" s="82" t="str">
        <f t="shared" si="93"/>
        <v/>
      </c>
      <c r="CI88" s="82" t="str">
        <f t="shared" si="93"/>
        <v/>
      </c>
      <c r="CJ88" s="82" t="str">
        <f t="shared" si="93"/>
        <v/>
      </c>
      <c r="CK88" s="82" t="str">
        <f t="shared" si="93"/>
        <v/>
      </c>
      <c r="CL88" s="82" t="str">
        <f t="shared" si="93"/>
        <v/>
      </c>
      <c r="CM88" s="82" t="str">
        <f t="shared" si="93"/>
        <v/>
      </c>
      <c r="CN88" s="82" t="str">
        <f t="shared" si="93"/>
        <v/>
      </c>
      <c r="CO88" s="82" t="str">
        <f t="shared" si="93"/>
        <v/>
      </c>
      <c r="CP88" s="82" t="str">
        <f t="shared" si="93"/>
        <v/>
      </c>
      <c r="CQ88" s="82" t="str">
        <f t="shared" si="93"/>
        <v/>
      </c>
      <c r="CR88" s="82" t="str">
        <f t="shared" si="93"/>
        <v/>
      </c>
      <c r="CS88" s="82" t="str">
        <f t="shared" si="93"/>
        <v/>
      </c>
      <c r="CT88" s="82" t="str">
        <f t="shared" si="93"/>
        <v/>
      </c>
      <c r="CU88" s="82" t="str">
        <f t="shared" si="93"/>
        <v/>
      </c>
      <c r="CV88" s="82" t="str">
        <f t="shared" si="93"/>
        <v/>
      </c>
      <c r="CW88" s="82" t="str">
        <f t="shared" si="93"/>
        <v/>
      </c>
      <c r="CX88" s="82" t="str">
        <f t="shared" si="93"/>
        <v/>
      </c>
      <c r="CY88" s="82" t="str">
        <f t="shared" ref="CY88:FJ88" si="94">IF(ISNUMBER(outYear),CY55+CY61+CY67+CY85,"")</f>
        <v/>
      </c>
      <c r="CZ88" s="82" t="str">
        <f t="shared" si="94"/>
        <v/>
      </c>
      <c r="DA88" s="82" t="str">
        <f t="shared" si="94"/>
        <v/>
      </c>
      <c r="DB88" s="82" t="str">
        <f t="shared" si="94"/>
        <v/>
      </c>
      <c r="DC88" s="82" t="str">
        <f t="shared" si="94"/>
        <v/>
      </c>
      <c r="DD88" s="82" t="str">
        <f t="shared" si="94"/>
        <v/>
      </c>
      <c r="DE88" s="82" t="str">
        <f t="shared" si="94"/>
        <v/>
      </c>
      <c r="DF88" s="82" t="str">
        <f t="shared" si="94"/>
        <v/>
      </c>
      <c r="DG88" s="82" t="str">
        <f t="shared" si="94"/>
        <v/>
      </c>
      <c r="DH88" s="82" t="str">
        <f t="shared" si="94"/>
        <v/>
      </c>
      <c r="DI88" s="82" t="str">
        <f t="shared" si="94"/>
        <v/>
      </c>
      <c r="DJ88" s="82" t="str">
        <f t="shared" si="94"/>
        <v/>
      </c>
      <c r="DK88" s="82" t="str">
        <f t="shared" si="94"/>
        <v/>
      </c>
      <c r="DL88" s="82" t="str">
        <f t="shared" si="94"/>
        <v/>
      </c>
      <c r="DM88" s="82" t="str">
        <f t="shared" si="94"/>
        <v/>
      </c>
      <c r="DN88" s="82" t="str">
        <f t="shared" si="94"/>
        <v/>
      </c>
      <c r="DO88" s="82" t="str">
        <f t="shared" si="94"/>
        <v/>
      </c>
      <c r="DP88" s="82" t="str">
        <f t="shared" si="94"/>
        <v/>
      </c>
      <c r="DQ88" s="82" t="str">
        <f t="shared" si="94"/>
        <v/>
      </c>
      <c r="DR88" s="82" t="str">
        <f t="shared" si="94"/>
        <v/>
      </c>
      <c r="DS88" s="82" t="str">
        <f t="shared" si="94"/>
        <v/>
      </c>
      <c r="DT88" s="82" t="str">
        <f t="shared" si="94"/>
        <v/>
      </c>
      <c r="DU88" s="82" t="str">
        <f t="shared" si="94"/>
        <v/>
      </c>
      <c r="DV88" s="82" t="str">
        <f t="shared" si="94"/>
        <v/>
      </c>
      <c r="DW88" s="82" t="str">
        <f t="shared" si="94"/>
        <v/>
      </c>
      <c r="DX88" s="82" t="str">
        <f t="shared" si="94"/>
        <v/>
      </c>
      <c r="DY88" s="82" t="str">
        <f t="shared" si="94"/>
        <v/>
      </c>
      <c r="DZ88" s="82" t="str">
        <f t="shared" si="94"/>
        <v/>
      </c>
      <c r="EA88" s="82" t="str">
        <f t="shared" si="94"/>
        <v/>
      </c>
      <c r="EB88" s="82" t="str">
        <f t="shared" si="94"/>
        <v/>
      </c>
      <c r="EC88" s="82" t="str">
        <f t="shared" si="94"/>
        <v/>
      </c>
      <c r="ED88" s="82" t="str">
        <f t="shared" si="94"/>
        <v/>
      </c>
      <c r="EE88" s="82" t="str">
        <f t="shared" si="94"/>
        <v/>
      </c>
      <c r="EF88" s="82" t="str">
        <f t="shared" si="94"/>
        <v/>
      </c>
      <c r="EG88" s="82" t="str">
        <f t="shared" si="94"/>
        <v/>
      </c>
      <c r="EH88" s="82" t="str">
        <f t="shared" si="94"/>
        <v/>
      </c>
      <c r="EI88" s="82" t="str">
        <f t="shared" si="94"/>
        <v/>
      </c>
      <c r="EJ88" s="82" t="str">
        <f t="shared" si="94"/>
        <v/>
      </c>
      <c r="EK88" s="82" t="str">
        <f t="shared" si="94"/>
        <v/>
      </c>
      <c r="EL88" s="82" t="str">
        <f t="shared" si="94"/>
        <v/>
      </c>
      <c r="EM88" s="82" t="str">
        <f t="shared" si="94"/>
        <v/>
      </c>
      <c r="EN88" s="82" t="str">
        <f t="shared" si="94"/>
        <v/>
      </c>
      <c r="EO88" s="82" t="str">
        <f t="shared" si="94"/>
        <v/>
      </c>
      <c r="EP88" s="82" t="str">
        <f t="shared" si="94"/>
        <v/>
      </c>
      <c r="EQ88" s="82" t="str">
        <f t="shared" si="94"/>
        <v/>
      </c>
      <c r="ER88" s="82" t="str">
        <f t="shared" si="94"/>
        <v/>
      </c>
      <c r="ES88" s="82" t="str">
        <f t="shared" si="94"/>
        <v/>
      </c>
      <c r="ET88" s="82" t="str">
        <f t="shared" si="94"/>
        <v/>
      </c>
      <c r="EU88" s="82" t="str">
        <f t="shared" si="94"/>
        <v/>
      </c>
      <c r="EV88" s="82" t="str">
        <f t="shared" si="94"/>
        <v/>
      </c>
      <c r="EW88" s="82" t="str">
        <f t="shared" si="94"/>
        <v/>
      </c>
      <c r="EX88" s="82" t="str">
        <f t="shared" si="94"/>
        <v/>
      </c>
      <c r="EY88" s="82" t="str">
        <f t="shared" si="94"/>
        <v/>
      </c>
      <c r="EZ88" s="82" t="str">
        <f t="shared" si="94"/>
        <v/>
      </c>
      <c r="FA88" s="82" t="str">
        <f t="shared" si="94"/>
        <v/>
      </c>
      <c r="FB88" s="82" t="str">
        <f t="shared" si="94"/>
        <v/>
      </c>
      <c r="FC88" s="82" t="str">
        <f t="shared" si="94"/>
        <v/>
      </c>
      <c r="FD88" s="82" t="str">
        <f t="shared" si="94"/>
        <v/>
      </c>
      <c r="FE88" s="82" t="str">
        <f t="shared" si="94"/>
        <v/>
      </c>
      <c r="FF88" s="82" t="str">
        <f t="shared" si="94"/>
        <v/>
      </c>
      <c r="FG88" s="82" t="str">
        <f t="shared" si="94"/>
        <v/>
      </c>
      <c r="FH88" s="82" t="str">
        <f t="shared" si="94"/>
        <v/>
      </c>
      <c r="FI88" s="82" t="str">
        <f t="shared" si="94"/>
        <v/>
      </c>
      <c r="FJ88" s="82" t="str">
        <f t="shared" si="94"/>
        <v/>
      </c>
      <c r="FK88" s="82" t="str">
        <f t="shared" ref="FK88:HV88" si="95">IF(ISNUMBER(outYear),FK55+FK61+FK67+FK85,"")</f>
        <v/>
      </c>
      <c r="FL88" s="82" t="str">
        <f t="shared" si="95"/>
        <v/>
      </c>
      <c r="FM88" s="82" t="str">
        <f t="shared" si="95"/>
        <v/>
      </c>
      <c r="FN88" s="82" t="str">
        <f t="shared" si="95"/>
        <v/>
      </c>
      <c r="FO88" s="82" t="str">
        <f t="shared" si="95"/>
        <v/>
      </c>
      <c r="FP88" s="82" t="str">
        <f t="shared" si="95"/>
        <v/>
      </c>
      <c r="FQ88" s="82" t="str">
        <f t="shared" si="95"/>
        <v/>
      </c>
      <c r="FR88" s="82" t="str">
        <f t="shared" si="95"/>
        <v/>
      </c>
      <c r="FS88" s="82" t="str">
        <f t="shared" si="95"/>
        <v/>
      </c>
      <c r="FT88" s="82" t="str">
        <f t="shared" si="95"/>
        <v/>
      </c>
      <c r="FU88" s="82" t="str">
        <f t="shared" si="95"/>
        <v/>
      </c>
      <c r="FV88" s="82" t="str">
        <f t="shared" si="95"/>
        <v/>
      </c>
      <c r="FW88" s="82" t="str">
        <f t="shared" si="95"/>
        <v/>
      </c>
      <c r="FX88" s="82" t="str">
        <f t="shared" si="95"/>
        <v/>
      </c>
      <c r="FY88" s="82" t="str">
        <f t="shared" si="95"/>
        <v/>
      </c>
      <c r="FZ88" s="82" t="str">
        <f t="shared" si="95"/>
        <v/>
      </c>
      <c r="GA88" s="82" t="str">
        <f t="shared" si="95"/>
        <v/>
      </c>
      <c r="GB88" s="82" t="str">
        <f t="shared" si="95"/>
        <v/>
      </c>
      <c r="GC88" s="82" t="str">
        <f t="shared" si="95"/>
        <v/>
      </c>
      <c r="GD88" s="82" t="str">
        <f t="shared" si="95"/>
        <v/>
      </c>
      <c r="GE88" s="82" t="str">
        <f t="shared" si="95"/>
        <v/>
      </c>
      <c r="GF88" s="82" t="str">
        <f t="shared" si="95"/>
        <v/>
      </c>
      <c r="GG88" s="82" t="str">
        <f t="shared" si="95"/>
        <v/>
      </c>
      <c r="GH88" s="82" t="str">
        <f t="shared" si="95"/>
        <v/>
      </c>
      <c r="GI88" s="82" t="str">
        <f t="shared" si="95"/>
        <v/>
      </c>
      <c r="GJ88" s="82" t="str">
        <f t="shared" si="95"/>
        <v/>
      </c>
      <c r="GK88" s="82" t="str">
        <f t="shared" si="95"/>
        <v/>
      </c>
      <c r="GL88" s="82" t="str">
        <f t="shared" si="95"/>
        <v/>
      </c>
      <c r="GM88" s="82" t="str">
        <f t="shared" si="95"/>
        <v/>
      </c>
      <c r="GN88" s="82" t="str">
        <f t="shared" si="95"/>
        <v/>
      </c>
      <c r="GO88" s="82" t="str">
        <f t="shared" si="95"/>
        <v/>
      </c>
      <c r="GP88" s="82" t="str">
        <f t="shared" si="95"/>
        <v/>
      </c>
      <c r="GQ88" s="82" t="str">
        <f t="shared" si="95"/>
        <v/>
      </c>
      <c r="GR88" s="82" t="str">
        <f t="shared" si="95"/>
        <v/>
      </c>
      <c r="GS88" s="82" t="str">
        <f t="shared" si="95"/>
        <v/>
      </c>
      <c r="GT88" s="82" t="str">
        <f t="shared" si="95"/>
        <v/>
      </c>
      <c r="GU88" s="82" t="str">
        <f t="shared" si="95"/>
        <v/>
      </c>
      <c r="GV88" s="82" t="str">
        <f t="shared" si="95"/>
        <v/>
      </c>
      <c r="GW88" s="82" t="str">
        <f t="shared" si="95"/>
        <v/>
      </c>
      <c r="GX88" s="82" t="str">
        <f t="shared" si="95"/>
        <v/>
      </c>
      <c r="GY88" s="82" t="str">
        <f t="shared" si="95"/>
        <v/>
      </c>
      <c r="GZ88" s="82" t="str">
        <f t="shared" si="95"/>
        <v/>
      </c>
      <c r="HA88" s="82" t="str">
        <f t="shared" si="95"/>
        <v/>
      </c>
      <c r="HB88" s="82" t="str">
        <f t="shared" si="95"/>
        <v/>
      </c>
      <c r="HC88" s="82" t="str">
        <f t="shared" si="95"/>
        <v/>
      </c>
      <c r="HD88" s="82" t="str">
        <f t="shared" si="95"/>
        <v/>
      </c>
      <c r="HE88" s="82" t="str">
        <f t="shared" si="95"/>
        <v/>
      </c>
      <c r="HF88" s="82" t="str">
        <f t="shared" si="95"/>
        <v/>
      </c>
      <c r="HG88" s="82" t="str">
        <f t="shared" si="95"/>
        <v/>
      </c>
      <c r="HH88" s="82" t="str">
        <f t="shared" si="95"/>
        <v/>
      </c>
      <c r="HI88" s="82" t="str">
        <f t="shared" si="95"/>
        <v/>
      </c>
      <c r="HJ88" s="82" t="str">
        <f t="shared" si="95"/>
        <v/>
      </c>
      <c r="HK88" s="82" t="str">
        <f t="shared" si="95"/>
        <v/>
      </c>
      <c r="HL88" s="82" t="str">
        <f t="shared" si="95"/>
        <v/>
      </c>
      <c r="HM88" s="82" t="str">
        <f t="shared" si="95"/>
        <v/>
      </c>
      <c r="HN88" s="82" t="str">
        <f t="shared" si="95"/>
        <v/>
      </c>
      <c r="HO88" s="82" t="str">
        <f t="shared" si="95"/>
        <v/>
      </c>
      <c r="HP88" s="82" t="str">
        <f t="shared" si="95"/>
        <v/>
      </c>
      <c r="HQ88" s="82" t="str">
        <f t="shared" si="95"/>
        <v/>
      </c>
      <c r="HR88" s="82" t="str">
        <f t="shared" si="95"/>
        <v/>
      </c>
      <c r="HS88" s="82" t="str">
        <f t="shared" si="95"/>
        <v/>
      </c>
      <c r="HT88" s="82" t="str">
        <f t="shared" si="95"/>
        <v/>
      </c>
      <c r="HU88" s="82" t="str">
        <f t="shared" si="95"/>
        <v/>
      </c>
      <c r="HV88" s="82" t="str">
        <f t="shared" si="95"/>
        <v/>
      </c>
      <c r="HW88" s="82" t="str">
        <f t="shared" ref="HW88:KH88" si="96">IF(ISNUMBER(outYear),HW55+HW61+HW67+HW85,"")</f>
        <v/>
      </c>
      <c r="HX88" s="82" t="str">
        <f t="shared" si="96"/>
        <v/>
      </c>
      <c r="HY88" s="82" t="str">
        <f t="shared" si="96"/>
        <v/>
      </c>
      <c r="HZ88" s="82" t="str">
        <f t="shared" si="96"/>
        <v/>
      </c>
      <c r="IA88" s="82" t="str">
        <f t="shared" si="96"/>
        <v/>
      </c>
      <c r="IB88" s="82" t="str">
        <f t="shared" si="96"/>
        <v/>
      </c>
      <c r="IC88" s="82" t="str">
        <f t="shared" si="96"/>
        <v/>
      </c>
      <c r="ID88" s="82" t="str">
        <f t="shared" si="96"/>
        <v/>
      </c>
      <c r="IE88" s="82" t="str">
        <f t="shared" si="96"/>
        <v/>
      </c>
      <c r="IF88" s="82" t="str">
        <f t="shared" si="96"/>
        <v/>
      </c>
      <c r="IG88" s="82" t="str">
        <f t="shared" si="96"/>
        <v/>
      </c>
      <c r="IH88" s="82" t="str">
        <f t="shared" si="96"/>
        <v/>
      </c>
      <c r="II88" s="82" t="str">
        <f t="shared" si="96"/>
        <v/>
      </c>
      <c r="IJ88" s="82" t="str">
        <f t="shared" si="96"/>
        <v/>
      </c>
      <c r="IK88" s="82" t="str">
        <f t="shared" si="96"/>
        <v/>
      </c>
      <c r="IL88" s="82" t="str">
        <f t="shared" si="96"/>
        <v/>
      </c>
      <c r="IM88" s="82" t="str">
        <f t="shared" si="96"/>
        <v/>
      </c>
      <c r="IN88" s="82" t="str">
        <f t="shared" si="96"/>
        <v/>
      </c>
      <c r="IO88" s="82" t="str">
        <f t="shared" si="96"/>
        <v/>
      </c>
      <c r="IP88" s="82" t="str">
        <f t="shared" si="96"/>
        <v/>
      </c>
      <c r="IQ88" s="82" t="str">
        <f t="shared" si="96"/>
        <v/>
      </c>
      <c r="IR88" s="82" t="str">
        <f t="shared" si="96"/>
        <v/>
      </c>
      <c r="IS88" s="82" t="str">
        <f t="shared" si="96"/>
        <v/>
      </c>
      <c r="IT88" s="82" t="str">
        <f t="shared" si="96"/>
        <v/>
      </c>
      <c r="IU88" s="82" t="str">
        <f t="shared" si="96"/>
        <v/>
      </c>
      <c r="IV88" s="82" t="str">
        <f t="shared" si="96"/>
        <v/>
      </c>
      <c r="IW88" s="82" t="str">
        <f t="shared" si="96"/>
        <v/>
      </c>
      <c r="IX88" s="82" t="str">
        <f t="shared" si="96"/>
        <v/>
      </c>
      <c r="IY88" s="82" t="str">
        <f t="shared" si="96"/>
        <v/>
      </c>
      <c r="IZ88" s="82" t="str">
        <f t="shared" si="96"/>
        <v/>
      </c>
      <c r="JA88" s="82" t="str">
        <f t="shared" si="96"/>
        <v/>
      </c>
      <c r="JB88" s="82" t="str">
        <f t="shared" si="96"/>
        <v/>
      </c>
      <c r="JC88" s="82" t="str">
        <f t="shared" si="96"/>
        <v/>
      </c>
      <c r="JD88" s="82" t="str">
        <f t="shared" si="96"/>
        <v/>
      </c>
      <c r="JE88" s="82" t="str">
        <f t="shared" si="96"/>
        <v/>
      </c>
      <c r="JF88" s="82" t="str">
        <f t="shared" si="96"/>
        <v/>
      </c>
      <c r="JG88" s="82" t="str">
        <f t="shared" si="96"/>
        <v/>
      </c>
      <c r="JH88" s="82" t="str">
        <f t="shared" si="96"/>
        <v/>
      </c>
      <c r="JI88" s="82" t="str">
        <f t="shared" si="96"/>
        <v/>
      </c>
      <c r="JJ88" s="82" t="str">
        <f t="shared" si="96"/>
        <v/>
      </c>
      <c r="JK88" s="82" t="str">
        <f t="shared" si="96"/>
        <v/>
      </c>
      <c r="JL88" s="82" t="str">
        <f t="shared" si="96"/>
        <v/>
      </c>
      <c r="JM88" s="82" t="str">
        <f t="shared" si="96"/>
        <v/>
      </c>
      <c r="JN88" s="82" t="str">
        <f t="shared" si="96"/>
        <v/>
      </c>
      <c r="JO88" s="82" t="str">
        <f t="shared" si="96"/>
        <v/>
      </c>
      <c r="JP88" s="82" t="str">
        <f t="shared" si="96"/>
        <v/>
      </c>
      <c r="JQ88" s="82" t="str">
        <f t="shared" si="96"/>
        <v/>
      </c>
      <c r="JR88" s="82" t="str">
        <f t="shared" si="96"/>
        <v/>
      </c>
      <c r="JS88" s="82" t="str">
        <f t="shared" si="96"/>
        <v/>
      </c>
      <c r="JT88" s="82" t="str">
        <f t="shared" si="96"/>
        <v/>
      </c>
      <c r="JU88" s="82" t="str">
        <f t="shared" si="96"/>
        <v/>
      </c>
      <c r="JV88" s="82" t="str">
        <f t="shared" si="96"/>
        <v/>
      </c>
      <c r="JW88" s="82" t="str">
        <f t="shared" si="96"/>
        <v/>
      </c>
      <c r="JX88" s="82" t="str">
        <f t="shared" si="96"/>
        <v/>
      </c>
      <c r="JY88" s="82" t="str">
        <f t="shared" si="96"/>
        <v/>
      </c>
      <c r="JZ88" s="82" t="str">
        <f t="shared" si="96"/>
        <v/>
      </c>
      <c r="KA88" s="82" t="str">
        <f t="shared" si="96"/>
        <v/>
      </c>
      <c r="KB88" s="82" t="str">
        <f t="shared" si="96"/>
        <v/>
      </c>
      <c r="KC88" s="82" t="str">
        <f t="shared" si="96"/>
        <v/>
      </c>
      <c r="KD88" s="82" t="str">
        <f t="shared" si="96"/>
        <v/>
      </c>
      <c r="KE88" s="82" t="str">
        <f t="shared" si="96"/>
        <v/>
      </c>
      <c r="KF88" s="82" t="str">
        <f t="shared" si="96"/>
        <v/>
      </c>
      <c r="KG88" s="82" t="str">
        <f t="shared" si="96"/>
        <v/>
      </c>
      <c r="KH88" s="82" t="str">
        <f t="shared" si="96"/>
        <v/>
      </c>
      <c r="KI88" s="82" t="str">
        <f t="shared" ref="KI88:MT88" si="97">IF(ISNUMBER(outYear),KI55+KI61+KI67+KI85,"")</f>
        <v/>
      </c>
      <c r="KJ88" s="82" t="str">
        <f t="shared" si="97"/>
        <v/>
      </c>
      <c r="KK88" s="82" t="str">
        <f t="shared" si="97"/>
        <v/>
      </c>
      <c r="KL88" s="82" t="str">
        <f t="shared" si="97"/>
        <v/>
      </c>
      <c r="KM88" s="82" t="str">
        <f t="shared" si="97"/>
        <v/>
      </c>
      <c r="KN88" s="82" t="str">
        <f t="shared" si="97"/>
        <v/>
      </c>
      <c r="KO88" s="82" t="str">
        <f t="shared" si="97"/>
        <v/>
      </c>
      <c r="KP88" s="82" t="str">
        <f t="shared" si="97"/>
        <v/>
      </c>
      <c r="KQ88" s="82" t="str">
        <f t="shared" si="97"/>
        <v/>
      </c>
      <c r="KR88" s="82" t="str">
        <f t="shared" si="97"/>
        <v/>
      </c>
      <c r="KS88" s="82" t="str">
        <f t="shared" si="97"/>
        <v/>
      </c>
      <c r="KT88" s="82" t="str">
        <f t="shared" si="97"/>
        <v/>
      </c>
      <c r="KU88" s="82" t="str">
        <f t="shared" si="97"/>
        <v/>
      </c>
      <c r="KV88" s="82" t="str">
        <f t="shared" si="97"/>
        <v/>
      </c>
      <c r="KW88" s="82" t="str">
        <f t="shared" si="97"/>
        <v/>
      </c>
      <c r="KX88" s="82" t="str">
        <f t="shared" si="97"/>
        <v/>
      </c>
      <c r="KY88" s="82" t="str">
        <f t="shared" si="97"/>
        <v/>
      </c>
      <c r="KZ88" s="82" t="str">
        <f t="shared" si="97"/>
        <v/>
      </c>
      <c r="LA88" s="82" t="str">
        <f t="shared" si="97"/>
        <v/>
      </c>
      <c r="LB88" s="82" t="str">
        <f t="shared" si="97"/>
        <v/>
      </c>
      <c r="LC88" s="82" t="str">
        <f t="shared" si="97"/>
        <v/>
      </c>
      <c r="LD88" s="82" t="str">
        <f t="shared" si="97"/>
        <v/>
      </c>
      <c r="LE88" s="82" t="str">
        <f t="shared" si="97"/>
        <v/>
      </c>
      <c r="LF88" s="82" t="str">
        <f t="shared" si="97"/>
        <v/>
      </c>
      <c r="LG88" s="82" t="str">
        <f t="shared" si="97"/>
        <v/>
      </c>
      <c r="LH88" s="82" t="str">
        <f t="shared" si="97"/>
        <v/>
      </c>
      <c r="LI88" s="82" t="str">
        <f t="shared" si="97"/>
        <v/>
      </c>
      <c r="LJ88" s="82" t="str">
        <f t="shared" si="97"/>
        <v/>
      </c>
      <c r="LK88" s="82" t="str">
        <f t="shared" si="97"/>
        <v/>
      </c>
      <c r="LL88" s="82" t="str">
        <f t="shared" si="97"/>
        <v/>
      </c>
      <c r="LM88" s="82" t="str">
        <f t="shared" si="97"/>
        <v/>
      </c>
      <c r="LN88" s="82" t="str">
        <f t="shared" si="97"/>
        <v/>
      </c>
      <c r="LO88" s="82" t="str">
        <f t="shared" si="97"/>
        <v/>
      </c>
      <c r="LP88" s="82" t="str">
        <f t="shared" si="97"/>
        <v/>
      </c>
      <c r="LQ88" s="82" t="str">
        <f t="shared" si="97"/>
        <v/>
      </c>
      <c r="LR88" s="82" t="str">
        <f t="shared" si="97"/>
        <v/>
      </c>
      <c r="LS88" s="82" t="str">
        <f t="shared" si="97"/>
        <v/>
      </c>
      <c r="LT88" s="82" t="str">
        <f t="shared" si="97"/>
        <v/>
      </c>
      <c r="LU88" s="82" t="str">
        <f t="shared" si="97"/>
        <v/>
      </c>
      <c r="LV88" s="82" t="str">
        <f t="shared" si="97"/>
        <v/>
      </c>
      <c r="LW88" s="82" t="str">
        <f t="shared" si="97"/>
        <v/>
      </c>
      <c r="LX88" s="82" t="str">
        <f t="shared" si="97"/>
        <v/>
      </c>
      <c r="LY88" s="82" t="str">
        <f t="shared" si="97"/>
        <v/>
      </c>
      <c r="LZ88" s="82" t="str">
        <f t="shared" si="97"/>
        <v/>
      </c>
      <c r="MA88" s="82" t="str">
        <f t="shared" si="97"/>
        <v/>
      </c>
      <c r="MB88" s="82" t="str">
        <f t="shared" si="97"/>
        <v/>
      </c>
      <c r="MC88" s="82" t="str">
        <f t="shared" si="97"/>
        <v/>
      </c>
      <c r="MD88" s="82" t="str">
        <f t="shared" si="97"/>
        <v/>
      </c>
      <c r="ME88" s="82" t="str">
        <f t="shared" si="97"/>
        <v/>
      </c>
      <c r="MF88" s="82" t="str">
        <f t="shared" si="97"/>
        <v/>
      </c>
      <c r="MG88" s="82" t="str">
        <f t="shared" si="97"/>
        <v/>
      </c>
      <c r="MH88" s="82" t="str">
        <f t="shared" si="97"/>
        <v/>
      </c>
      <c r="MI88" s="82" t="str">
        <f t="shared" si="97"/>
        <v/>
      </c>
      <c r="MJ88" s="82" t="str">
        <f t="shared" si="97"/>
        <v/>
      </c>
      <c r="MK88" s="82" t="str">
        <f t="shared" si="97"/>
        <v/>
      </c>
      <c r="ML88" s="82" t="str">
        <f t="shared" si="97"/>
        <v/>
      </c>
      <c r="MM88" s="82" t="str">
        <f t="shared" si="97"/>
        <v/>
      </c>
      <c r="MN88" s="82" t="str">
        <f t="shared" si="97"/>
        <v/>
      </c>
      <c r="MO88" s="82" t="str">
        <f t="shared" si="97"/>
        <v/>
      </c>
      <c r="MP88" s="82" t="str">
        <f t="shared" si="97"/>
        <v/>
      </c>
      <c r="MQ88" s="82" t="str">
        <f t="shared" si="97"/>
        <v/>
      </c>
      <c r="MR88" s="82" t="str">
        <f t="shared" si="97"/>
        <v/>
      </c>
      <c r="MS88" s="82" t="str">
        <f t="shared" si="97"/>
        <v/>
      </c>
      <c r="MT88" s="82" t="str">
        <f t="shared" si="97"/>
        <v/>
      </c>
      <c r="MU88" s="82" t="str">
        <f t="shared" ref="MU88:PF88" si="98">IF(ISNUMBER(outYear),MU55+MU61+MU67+MU85,"")</f>
        <v/>
      </c>
      <c r="MV88" s="82" t="str">
        <f t="shared" si="98"/>
        <v/>
      </c>
      <c r="MW88" s="82" t="str">
        <f t="shared" si="98"/>
        <v/>
      </c>
      <c r="MX88" s="82" t="str">
        <f t="shared" si="98"/>
        <v/>
      </c>
      <c r="MY88" s="82" t="str">
        <f t="shared" si="98"/>
        <v/>
      </c>
      <c r="MZ88" s="82" t="str">
        <f t="shared" si="98"/>
        <v/>
      </c>
      <c r="NA88" s="82" t="str">
        <f t="shared" si="98"/>
        <v/>
      </c>
      <c r="NB88" s="82" t="str">
        <f t="shared" si="98"/>
        <v/>
      </c>
      <c r="NC88" s="82" t="str">
        <f t="shared" si="98"/>
        <v/>
      </c>
      <c r="ND88" s="82" t="str">
        <f t="shared" si="98"/>
        <v/>
      </c>
      <c r="NE88" s="82" t="str">
        <f t="shared" si="98"/>
        <v/>
      </c>
      <c r="NF88" s="82" t="str">
        <f t="shared" si="98"/>
        <v/>
      </c>
      <c r="NG88" s="82" t="str">
        <f t="shared" si="98"/>
        <v/>
      </c>
      <c r="NH88" s="82" t="str">
        <f t="shared" si="98"/>
        <v/>
      </c>
      <c r="NI88" s="82" t="str">
        <f t="shared" si="98"/>
        <v/>
      </c>
      <c r="NJ88" s="82" t="str">
        <f t="shared" si="98"/>
        <v/>
      </c>
      <c r="NK88" s="82" t="str">
        <f t="shared" si="98"/>
        <v/>
      </c>
      <c r="NL88" s="82" t="str">
        <f t="shared" si="98"/>
        <v/>
      </c>
      <c r="NM88" s="82" t="str">
        <f t="shared" si="98"/>
        <v/>
      </c>
      <c r="NN88" s="82" t="str">
        <f t="shared" si="98"/>
        <v/>
      </c>
      <c r="NO88" s="82" t="str">
        <f t="shared" si="98"/>
        <v/>
      </c>
      <c r="NP88" s="82" t="str">
        <f t="shared" si="98"/>
        <v/>
      </c>
      <c r="NQ88" s="82" t="str">
        <f t="shared" si="98"/>
        <v/>
      </c>
      <c r="NR88" s="82" t="str">
        <f t="shared" si="98"/>
        <v/>
      </c>
      <c r="NS88" s="82" t="str">
        <f t="shared" si="98"/>
        <v/>
      </c>
      <c r="NT88" s="82" t="str">
        <f t="shared" si="98"/>
        <v/>
      </c>
      <c r="NU88" s="82" t="str">
        <f t="shared" si="98"/>
        <v/>
      </c>
      <c r="NV88" s="82" t="str">
        <f t="shared" si="98"/>
        <v/>
      </c>
      <c r="NW88" s="82" t="str">
        <f t="shared" si="98"/>
        <v/>
      </c>
      <c r="NX88" s="82" t="str">
        <f t="shared" si="98"/>
        <v/>
      </c>
      <c r="NY88" s="82" t="str">
        <f t="shared" si="98"/>
        <v/>
      </c>
      <c r="NZ88" s="82" t="str">
        <f t="shared" si="98"/>
        <v/>
      </c>
      <c r="OA88" s="82" t="str">
        <f t="shared" si="98"/>
        <v/>
      </c>
      <c r="OB88" s="82" t="str">
        <f t="shared" si="98"/>
        <v/>
      </c>
      <c r="OC88" s="82" t="str">
        <f t="shared" si="98"/>
        <v/>
      </c>
      <c r="OD88" s="82" t="str">
        <f t="shared" si="98"/>
        <v/>
      </c>
      <c r="OE88" s="82" t="str">
        <f t="shared" si="98"/>
        <v/>
      </c>
      <c r="OF88" s="82" t="str">
        <f t="shared" si="98"/>
        <v/>
      </c>
      <c r="OG88" s="82" t="str">
        <f t="shared" si="98"/>
        <v/>
      </c>
      <c r="OH88" s="82" t="str">
        <f t="shared" si="98"/>
        <v/>
      </c>
      <c r="OI88" s="82" t="str">
        <f t="shared" si="98"/>
        <v/>
      </c>
      <c r="OJ88" s="82" t="str">
        <f t="shared" si="98"/>
        <v/>
      </c>
      <c r="OK88" s="82" t="str">
        <f t="shared" si="98"/>
        <v/>
      </c>
      <c r="OL88" s="82" t="str">
        <f t="shared" si="98"/>
        <v/>
      </c>
      <c r="OM88" s="82" t="str">
        <f t="shared" si="98"/>
        <v/>
      </c>
      <c r="ON88" s="82" t="str">
        <f t="shared" si="98"/>
        <v/>
      </c>
      <c r="OO88" s="82" t="str">
        <f t="shared" si="98"/>
        <v/>
      </c>
      <c r="OP88" s="82" t="str">
        <f t="shared" si="98"/>
        <v/>
      </c>
      <c r="OQ88" s="82" t="str">
        <f t="shared" si="98"/>
        <v/>
      </c>
      <c r="OR88" s="82" t="str">
        <f t="shared" si="98"/>
        <v/>
      </c>
      <c r="OS88" s="82" t="str">
        <f t="shared" si="98"/>
        <v/>
      </c>
      <c r="OT88" s="82" t="str">
        <f t="shared" si="98"/>
        <v/>
      </c>
      <c r="OU88" s="82" t="str">
        <f t="shared" si="98"/>
        <v/>
      </c>
      <c r="OV88" s="82" t="str">
        <f t="shared" si="98"/>
        <v/>
      </c>
      <c r="OW88" s="82" t="str">
        <f t="shared" si="98"/>
        <v/>
      </c>
      <c r="OX88" s="82" t="str">
        <f t="shared" si="98"/>
        <v/>
      </c>
      <c r="OY88" s="82" t="str">
        <f t="shared" si="98"/>
        <v/>
      </c>
      <c r="OZ88" s="82" t="str">
        <f t="shared" si="98"/>
        <v/>
      </c>
      <c r="PA88" s="82" t="str">
        <f t="shared" si="98"/>
        <v/>
      </c>
      <c r="PB88" s="82" t="str">
        <f t="shared" si="98"/>
        <v/>
      </c>
      <c r="PC88" s="82" t="str">
        <f t="shared" si="98"/>
        <v/>
      </c>
      <c r="PD88" s="82" t="str">
        <f t="shared" si="98"/>
        <v/>
      </c>
      <c r="PE88" s="82" t="str">
        <f t="shared" si="98"/>
        <v/>
      </c>
      <c r="PF88" s="82" t="str">
        <f t="shared" si="98"/>
        <v/>
      </c>
      <c r="PG88" s="82" t="str">
        <f t="shared" ref="PG88:RR88" si="99">IF(ISNUMBER(outYear),PG55+PG61+PG67+PG85,"")</f>
        <v/>
      </c>
      <c r="PH88" s="82" t="str">
        <f t="shared" si="99"/>
        <v/>
      </c>
      <c r="PI88" s="82" t="str">
        <f t="shared" si="99"/>
        <v/>
      </c>
      <c r="PJ88" s="82" t="str">
        <f t="shared" si="99"/>
        <v/>
      </c>
      <c r="PK88" s="82" t="str">
        <f t="shared" si="99"/>
        <v/>
      </c>
      <c r="PL88" s="82" t="str">
        <f t="shared" si="99"/>
        <v/>
      </c>
      <c r="PM88" s="82" t="str">
        <f t="shared" si="99"/>
        <v/>
      </c>
      <c r="PN88" s="82" t="str">
        <f t="shared" si="99"/>
        <v/>
      </c>
      <c r="PO88" s="82" t="str">
        <f t="shared" si="99"/>
        <v/>
      </c>
      <c r="PP88" s="82" t="str">
        <f t="shared" si="99"/>
        <v/>
      </c>
      <c r="PQ88" s="82" t="str">
        <f t="shared" si="99"/>
        <v/>
      </c>
      <c r="PR88" s="82" t="str">
        <f t="shared" si="99"/>
        <v/>
      </c>
      <c r="PS88" s="82" t="str">
        <f t="shared" si="99"/>
        <v/>
      </c>
      <c r="PT88" s="82" t="str">
        <f t="shared" si="99"/>
        <v/>
      </c>
      <c r="PU88" s="82" t="str">
        <f t="shared" si="99"/>
        <v/>
      </c>
      <c r="PV88" s="82" t="str">
        <f t="shared" si="99"/>
        <v/>
      </c>
      <c r="PW88" s="82" t="str">
        <f t="shared" si="99"/>
        <v/>
      </c>
      <c r="PX88" s="82" t="str">
        <f t="shared" si="99"/>
        <v/>
      </c>
      <c r="PY88" s="82" t="str">
        <f t="shared" si="99"/>
        <v/>
      </c>
      <c r="PZ88" s="82" t="str">
        <f t="shared" si="99"/>
        <v/>
      </c>
      <c r="QA88" s="82" t="str">
        <f t="shared" si="99"/>
        <v/>
      </c>
      <c r="QB88" s="82" t="str">
        <f t="shared" si="99"/>
        <v/>
      </c>
      <c r="QC88" s="82" t="str">
        <f t="shared" si="99"/>
        <v/>
      </c>
      <c r="QD88" s="82" t="str">
        <f t="shared" si="99"/>
        <v/>
      </c>
      <c r="QE88" s="82" t="str">
        <f t="shared" si="99"/>
        <v/>
      </c>
      <c r="QF88" s="82" t="str">
        <f t="shared" si="99"/>
        <v/>
      </c>
      <c r="QG88" s="82" t="str">
        <f t="shared" si="99"/>
        <v/>
      </c>
      <c r="QH88" s="82" t="str">
        <f t="shared" si="99"/>
        <v/>
      </c>
      <c r="QI88" s="82" t="str">
        <f t="shared" si="99"/>
        <v/>
      </c>
      <c r="QJ88" s="82" t="str">
        <f t="shared" si="99"/>
        <v/>
      </c>
      <c r="QK88" s="82" t="str">
        <f t="shared" si="99"/>
        <v/>
      </c>
      <c r="QL88" s="82" t="str">
        <f t="shared" si="99"/>
        <v/>
      </c>
      <c r="QM88" s="82" t="str">
        <f t="shared" si="99"/>
        <v/>
      </c>
      <c r="QN88" s="82" t="str">
        <f t="shared" si="99"/>
        <v/>
      </c>
      <c r="QO88" s="82" t="str">
        <f t="shared" si="99"/>
        <v/>
      </c>
      <c r="QP88" s="82" t="str">
        <f t="shared" si="99"/>
        <v/>
      </c>
      <c r="QQ88" s="82" t="str">
        <f t="shared" si="99"/>
        <v/>
      </c>
      <c r="QR88" s="82" t="str">
        <f t="shared" si="99"/>
        <v/>
      </c>
      <c r="QS88" s="82" t="str">
        <f t="shared" si="99"/>
        <v/>
      </c>
      <c r="QT88" s="82" t="str">
        <f t="shared" si="99"/>
        <v/>
      </c>
      <c r="QU88" s="82" t="str">
        <f t="shared" si="99"/>
        <v/>
      </c>
      <c r="QV88" s="82" t="str">
        <f t="shared" si="99"/>
        <v/>
      </c>
      <c r="QW88" s="82" t="str">
        <f t="shared" si="99"/>
        <v/>
      </c>
      <c r="QX88" s="82" t="str">
        <f t="shared" si="99"/>
        <v/>
      </c>
      <c r="QY88" s="82" t="str">
        <f t="shared" si="99"/>
        <v/>
      </c>
      <c r="QZ88" s="82" t="str">
        <f t="shared" si="99"/>
        <v/>
      </c>
      <c r="RA88" s="82" t="str">
        <f t="shared" si="99"/>
        <v/>
      </c>
      <c r="RB88" s="82" t="str">
        <f t="shared" si="99"/>
        <v/>
      </c>
      <c r="RC88" s="82" t="str">
        <f t="shared" si="99"/>
        <v/>
      </c>
      <c r="RD88" s="82" t="str">
        <f t="shared" si="99"/>
        <v/>
      </c>
      <c r="RE88" s="82" t="str">
        <f t="shared" si="99"/>
        <v/>
      </c>
      <c r="RF88" s="82" t="str">
        <f t="shared" si="99"/>
        <v/>
      </c>
      <c r="RG88" s="82" t="str">
        <f t="shared" si="99"/>
        <v/>
      </c>
      <c r="RH88" s="82" t="str">
        <f t="shared" si="99"/>
        <v/>
      </c>
      <c r="RI88" s="82" t="str">
        <f t="shared" si="99"/>
        <v/>
      </c>
      <c r="RJ88" s="82" t="str">
        <f t="shared" si="99"/>
        <v/>
      </c>
      <c r="RK88" s="82" t="str">
        <f t="shared" si="99"/>
        <v/>
      </c>
      <c r="RL88" s="82" t="str">
        <f t="shared" si="99"/>
        <v/>
      </c>
      <c r="RM88" s="82" t="str">
        <f t="shared" si="99"/>
        <v/>
      </c>
      <c r="RN88" s="82" t="str">
        <f t="shared" si="99"/>
        <v/>
      </c>
      <c r="RO88" s="82" t="str">
        <f t="shared" si="99"/>
        <v/>
      </c>
      <c r="RP88" s="82" t="str">
        <f t="shared" si="99"/>
        <v/>
      </c>
      <c r="RQ88" s="82" t="str">
        <f t="shared" si="99"/>
        <v/>
      </c>
      <c r="RR88" s="82" t="str">
        <f t="shared" si="99"/>
        <v/>
      </c>
      <c r="RS88" s="82" t="str">
        <f t="shared" ref="RS88:UD88" si="100">IF(ISNUMBER(outYear),RS55+RS61+RS67+RS85,"")</f>
        <v/>
      </c>
      <c r="RT88" s="82" t="str">
        <f t="shared" si="100"/>
        <v/>
      </c>
      <c r="RU88" s="82" t="str">
        <f t="shared" si="100"/>
        <v/>
      </c>
      <c r="RV88" s="82" t="str">
        <f t="shared" si="100"/>
        <v/>
      </c>
      <c r="RW88" s="82" t="str">
        <f t="shared" si="100"/>
        <v/>
      </c>
      <c r="RX88" s="82" t="str">
        <f t="shared" si="100"/>
        <v/>
      </c>
      <c r="RY88" s="82" t="str">
        <f t="shared" si="100"/>
        <v/>
      </c>
      <c r="RZ88" s="82" t="str">
        <f t="shared" si="100"/>
        <v/>
      </c>
      <c r="SA88" s="82" t="str">
        <f t="shared" si="100"/>
        <v/>
      </c>
      <c r="SB88" s="82" t="str">
        <f t="shared" si="100"/>
        <v/>
      </c>
      <c r="SC88" s="82" t="str">
        <f t="shared" si="100"/>
        <v/>
      </c>
      <c r="SD88" s="82" t="str">
        <f t="shared" si="100"/>
        <v/>
      </c>
      <c r="SE88" s="82" t="str">
        <f t="shared" si="100"/>
        <v/>
      </c>
      <c r="SF88" s="82" t="str">
        <f t="shared" si="100"/>
        <v/>
      </c>
      <c r="SG88" s="82" t="str">
        <f t="shared" si="100"/>
        <v/>
      </c>
      <c r="SH88" s="82" t="str">
        <f t="shared" si="100"/>
        <v/>
      </c>
      <c r="SI88" s="82" t="str">
        <f t="shared" si="100"/>
        <v/>
      </c>
      <c r="SJ88" s="82" t="str">
        <f t="shared" si="100"/>
        <v/>
      </c>
      <c r="SK88" s="82" t="str">
        <f t="shared" si="100"/>
        <v/>
      </c>
      <c r="SL88" s="82" t="str">
        <f t="shared" si="100"/>
        <v/>
      </c>
      <c r="SM88" s="82" t="str">
        <f t="shared" si="100"/>
        <v/>
      </c>
      <c r="SN88" s="82" t="str">
        <f t="shared" si="100"/>
        <v/>
      </c>
      <c r="SO88" s="82" t="str">
        <f t="shared" si="100"/>
        <v/>
      </c>
      <c r="SP88" s="82" t="str">
        <f t="shared" si="100"/>
        <v/>
      </c>
      <c r="SQ88" s="82" t="str">
        <f t="shared" si="100"/>
        <v/>
      </c>
      <c r="SR88" s="82" t="str">
        <f t="shared" si="100"/>
        <v/>
      </c>
      <c r="SS88" s="82" t="str">
        <f t="shared" si="100"/>
        <v/>
      </c>
      <c r="ST88" s="82" t="str">
        <f t="shared" si="100"/>
        <v/>
      </c>
      <c r="SU88" s="82" t="str">
        <f t="shared" si="100"/>
        <v/>
      </c>
      <c r="SV88" s="82" t="str">
        <f t="shared" si="100"/>
        <v/>
      </c>
      <c r="SW88" s="82" t="str">
        <f t="shared" si="100"/>
        <v/>
      </c>
      <c r="SX88" s="82" t="str">
        <f t="shared" si="100"/>
        <v/>
      </c>
      <c r="SY88" s="82" t="str">
        <f t="shared" si="100"/>
        <v/>
      </c>
      <c r="SZ88" s="82" t="str">
        <f t="shared" si="100"/>
        <v/>
      </c>
      <c r="TA88" s="82" t="str">
        <f t="shared" si="100"/>
        <v/>
      </c>
      <c r="TB88" s="82" t="str">
        <f t="shared" si="100"/>
        <v/>
      </c>
      <c r="TC88" s="82" t="str">
        <f t="shared" si="100"/>
        <v/>
      </c>
      <c r="TD88" s="82" t="str">
        <f t="shared" si="100"/>
        <v/>
      </c>
      <c r="TE88" s="82" t="str">
        <f t="shared" si="100"/>
        <v/>
      </c>
      <c r="TF88" s="82" t="str">
        <f t="shared" si="100"/>
        <v/>
      </c>
      <c r="TG88" s="82" t="str">
        <f t="shared" si="100"/>
        <v/>
      </c>
      <c r="TH88" s="82" t="str">
        <f t="shared" si="100"/>
        <v/>
      </c>
      <c r="TI88" s="82" t="str">
        <f t="shared" si="100"/>
        <v/>
      </c>
      <c r="TJ88" s="82" t="str">
        <f t="shared" si="100"/>
        <v/>
      </c>
      <c r="TK88" s="82" t="str">
        <f t="shared" si="100"/>
        <v/>
      </c>
      <c r="TL88" s="82" t="str">
        <f t="shared" si="100"/>
        <v/>
      </c>
      <c r="TM88" s="82" t="str">
        <f t="shared" si="100"/>
        <v/>
      </c>
      <c r="TN88" s="82" t="str">
        <f t="shared" si="100"/>
        <v/>
      </c>
      <c r="TO88" s="82" t="str">
        <f t="shared" si="100"/>
        <v/>
      </c>
      <c r="TP88" s="82" t="str">
        <f t="shared" si="100"/>
        <v/>
      </c>
      <c r="TQ88" s="82" t="str">
        <f t="shared" si="100"/>
        <v/>
      </c>
      <c r="TR88" s="82" t="str">
        <f t="shared" si="100"/>
        <v/>
      </c>
      <c r="TS88" s="82" t="str">
        <f t="shared" si="100"/>
        <v/>
      </c>
      <c r="TT88" s="82" t="str">
        <f t="shared" si="100"/>
        <v/>
      </c>
      <c r="TU88" s="82" t="str">
        <f t="shared" si="100"/>
        <v/>
      </c>
      <c r="TV88" s="82" t="str">
        <f t="shared" si="100"/>
        <v/>
      </c>
      <c r="TW88" s="82" t="str">
        <f t="shared" si="100"/>
        <v/>
      </c>
      <c r="TX88" s="82" t="str">
        <f t="shared" si="100"/>
        <v/>
      </c>
      <c r="TY88" s="82" t="str">
        <f t="shared" si="100"/>
        <v/>
      </c>
      <c r="TZ88" s="82" t="str">
        <f t="shared" si="100"/>
        <v/>
      </c>
      <c r="UA88" s="82" t="str">
        <f t="shared" si="100"/>
        <v/>
      </c>
      <c r="UB88" s="82" t="str">
        <f t="shared" si="100"/>
        <v/>
      </c>
      <c r="UC88" s="82" t="str">
        <f t="shared" si="100"/>
        <v/>
      </c>
      <c r="UD88" s="82" t="str">
        <f t="shared" si="100"/>
        <v/>
      </c>
      <c r="UE88" s="82" t="str">
        <f t="shared" ref="UE88:WP88" si="101">IF(ISNUMBER(outYear),UE55+UE61+UE67+UE85,"")</f>
        <v/>
      </c>
      <c r="UF88" s="82" t="str">
        <f t="shared" si="101"/>
        <v/>
      </c>
      <c r="UG88" s="82" t="str">
        <f t="shared" si="101"/>
        <v/>
      </c>
      <c r="UH88" s="82" t="str">
        <f t="shared" si="101"/>
        <v/>
      </c>
      <c r="UI88" s="82" t="str">
        <f t="shared" si="101"/>
        <v/>
      </c>
      <c r="UJ88" s="82" t="str">
        <f t="shared" si="101"/>
        <v/>
      </c>
      <c r="UK88" s="82" t="str">
        <f t="shared" si="101"/>
        <v/>
      </c>
      <c r="UL88" s="82" t="str">
        <f t="shared" si="101"/>
        <v/>
      </c>
      <c r="UM88" s="82" t="str">
        <f t="shared" si="101"/>
        <v/>
      </c>
      <c r="UN88" s="82" t="str">
        <f t="shared" si="101"/>
        <v/>
      </c>
      <c r="UO88" s="82" t="str">
        <f t="shared" si="101"/>
        <v/>
      </c>
      <c r="UP88" s="82" t="str">
        <f t="shared" si="101"/>
        <v/>
      </c>
      <c r="UQ88" s="82" t="str">
        <f t="shared" si="101"/>
        <v/>
      </c>
      <c r="UR88" s="82" t="str">
        <f t="shared" si="101"/>
        <v/>
      </c>
      <c r="US88" s="82" t="str">
        <f t="shared" si="101"/>
        <v/>
      </c>
      <c r="UT88" s="82" t="str">
        <f t="shared" si="101"/>
        <v/>
      </c>
      <c r="UU88" s="82" t="str">
        <f t="shared" si="101"/>
        <v/>
      </c>
      <c r="UV88" s="82" t="str">
        <f t="shared" si="101"/>
        <v/>
      </c>
      <c r="UW88" s="82" t="str">
        <f t="shared" si="101"/>
        <v/>
      </c>
      <c r="UX88" s="82" t="str">
        <f t="shared" si="101"/>
        <v/>
      </c>
      <c r="UY88" s="82" t="str">
        <f t="shared" si="101"/>
        <v/>
      </c>
      <c r="UZ88" s="82" t="str">
        <f t="shared" si="101"/>
        <v/>
      </c>
      <c r="VA88" s="82" t="str">
        <f t="shared" si="101"/>
        <v/>
      </c>
      <c r="VB88" s="82" t="str">
        <f t="shared" si="101"/>
        <v/>
      </c>
      <c r="VC88" s="82" t="str">
        <f t="shared" si="101"/>
        <v/>
      </c>
      <c r="VD88" s="82" t="str">
        <f t="shared" si="101"/>
        <v/>
      </c>
      <c r="VE88" s="82" t="str">
        <f t="shared" si="101"/>
        <v/>
      </c>
      <c r="VF88" s="82" t="str">
        <f t="shared" si="101"/>
        <v/>
      </c>
      <c r="VG88" s="82" t="str">
        <f t="shared" si="101"/>
        <v/>
      </c>
      <c r="VH88" s="82" t="str">
        <f t="shared" si="101"/>
        <v/>
      </c>
      <c r="VI88" s="82" t="str">
        <f t="shared" si="101"/>
        <v/>
      </c>
      <c r="VJ88" s="82" t="str">
        <f t="shared" si="101"/>
        <v/>
      </c>
      <c r="VK88" s="82" t="str">
        <f t="shared" si="101"/>
        <v/>
      </c>
      <c r="VL88" s="82" t="str">
        <f t="shared" si="101"/>
        <v/>
      </c>
      <c r="VM88" s="82" t="str">
        <f t="shared" si="101"/>
        <v/>
      </c>
      <c r="VN88" s="82" t="str">
        <f t="shared" si="101"/>
        <v/>
      </c>
      <c r="VO88" s="82" t="str">
        <f t="shared" si="101"/>
        <v/>
      </c>
      <c r="VP88" s="82" t="str">
        <f t="shared" si="101"/>
        <v/>
      </c>
      <c r="VQ88" s="82" t="str">
        <f t="shared" si="101"/>
        <v/>
      </c>
      <c r="VR88" s="82" t="str">
        <f t="shared" si="101"/>
        <v/>
      </c>
      <c r="VS88" s="82" t="str">
        <f t="shared" si="101"/>
        <v/>
      </c>
      <c r="VT88" s="82" t="str">
        <f t="shared" si="101"/>
        <v/>
      </c>
      <c r="VU88" s="82" t="str">
        <f t="shared" si="101"/>
        <v/>
      </c>
      <c r="VV88" s="82" t="str">
        <f t="shared" si="101"/>
        <v/>
      </c>
      <c r="VW88" s="82" t="str">
        <f t="shared" si="101"/>
        <v/>
      </c>
      <c r="VX88" s="82" t="str">
        <f t="shared" si="101"/>
        <v/>
      </c>
      <c r="VY88" s="82" t="str">
        <f t="shared" si="101"/>
        <v/>
      </c>
      <c r="VZ88" s="82" t="str">
        <f t="shared" si="101"/>
        <v/>
      </c>
      <c r="WA88" s="82" t="str">
        <f t="shared" si="101"/>
        <v/>
      </c>
      <c r="WB88" s="82" t="str">
        <f t="shared" si="101"/>
        <v/>
      </c>
      <c r="WC88" s="82" t="str">
        <f t="shared" si="101"/>
        <v/>
      </c>
      <c r="WD88" s="82" t="str">
        <f t="shared" si="101"/>
        <v/>
      </c>
      <c r="WE88" s="82" t="str">
        <f t="shared" si="101"/>
        <v/>
      </c>
      <c r="WF88" s="82" t="str">
        <f t="shared" si="101"/>
        <v/>
      </c>
      <c r="WG88" s="82" t="str">
        <f t="shared" si="101"/>
        <v/>
      </c>
      <c r="WH88" s="82" t="str">
        <f t="shared" si="101"/>
        <v/>
      </c>
      <c r="WI88" s="82" t="str">
        <f t="shared" si="101"/>
        <v/>
      </c>
      <c r="WJ88" s="82" t="str">
        <f t="shared" si="101"/>
        <v/>
      </c>
      <c r="WK88" s="82" t="str">
        <f t="shared" si="101"/>
        <v/>
      </c>
      <c r="WL88" s="82" t="str">
        <f t="shared" si="101"/>
        <v/>
      </c>
      <c r="WM88" s="82" t="str">
        <f t="shared" si="101"/>
        <v/>
      </c>
      <c r="WN88" s="82" t="str">
        <f t="shared" si="101"/>
        <v/>
      </c>
      <c r="WO88" s="82" t="str">
        <f t="shared" si="101"/>
        <v/>
      </c>
      <c r="WP88" s="82" t="str">
        <f t="shared" si="101"/>
        <v/>
      </c>
      <c r="WQ88" s="82" t="str">
        <f t="shared" ref="WQ88:ZB88" si="102">IF(ISNUMBER(outYear),WQ55+WQ61+WQ67+WQ85,"")</f>
        <v/>
      </c>
      <c r="WR88" s="82" t="str">
        <f t="shared" si="102"/>
        <v/>
      </c>
      <c r="WS88" s="82" t="str">
        <f t="shared" si="102"/>
        <v/>
      </c>
      <c r="WT88" s="82" t="str">
        <f t="shared" si="102"/>
        <v/>
      </c>
      <c r="WU88" s="82" t="str">
        <f t="shared" si="102"/>
        <v/>
      </c>
      <c r="WV88" s="82" t="str">
        <f t="shared" si="102"/>
        <v/>
      </c>
      <c r="WW88" s="82" t="str">
        <f t="shared" si="102"/>
        <v/>
      </c>
      <c r="WX88" s="82" t="str">
        <f t="shared" si="102"/>
        <v/>
      </c>
      <c r="WY88" s="82" t="str">
        <f t="shared" si="102"/>
        <v/>
      </c>
      <c r="WZ88" s="82" t="str">
        <f t="shared" si="102"/>
        <v/>
      </c>
      <c r="XA88" s="82" t="str">
        <f t="shared" si="102"/>
        <v/>
      </c>
      <c r="XB88" s="82" t="str">
        <f t="shared" si="102"/>
        <v/>
      </c>
      <c r="XC88" s="82" t="str">
        <f t="shared" si="102"/>
        <v/>
      </c>
      <c r="XD88" s="82" t="str">
        <f t="shared" si="102"/>
        <v/>
      </c>
      <c r="XE88" s="82" t="str">
        <f t="shared" si="102"/>
        <v/>
      </c>
      <c r="XF88" s="82" t="str">
        <f t="shared" si="102"/>
        <v/>
      </c>
      <c r="XG88" s="82" t="str">
        <f t="shared" si="102"/>
        <v/>
      </c>
      <c r="XH88" s="82" t="str">
        <f t="shared" si="102"/>
        <v/>
      </c>
      <c r="XI88" s="82" t="str">
        <f t="shared" si="102"/>
        <v/>
      </c>
      <c r="XJ88" s="82" t="str">
        <f t="shared" si="102"/>
        <v/>
      </c>
      <c r="XK88" s="82" t="str">
        <f t="shared" si="102"/>
        <v/>
      </c>
      <c r="XL88" s="82" t="str">
        <f t="shared" si="102"/>
        <v/>
      </c>
      <c r="XM88" s="82" t="str">
        <f t="shared" si="102"/>
        <v/>
      </c>
      <c r="XN88" s="82" t="str">
        <f t="shared" si="102"/>
        <v/>
      </c>
      <c r="XO88" s="82" t="str">
        <f t="shared" si="102"/>
        <v/>
      </c>
      <c r="XP88" s="82" t="str">
        <f t="shared" si="102"/>
        <v/>
      </c>
      <c r="XQ88" s="82" t="str">
        <f t="shared" si="102"/>
        <v/>
      </c>
      <c r="XR88" s="82" t="str">
        <f t="shared" si="102"/>
        <v/>
      </c>
      <c r="XS88" s="82" t="str">
        <f t="shared" si="102"/>
        <v/>
      </c>
      <c r="XT88" s="82" t="str">
        <f t="shared" si="102"/>
        <v/>
      </c>
      <c r="XU88" s="82" t="str">
        <f t="shared" si="102"/>
        <v/>
      </c>
      <c r="XV88" s="82" t="str">
        <f t="shared" si="102"/>
        <v/>
      </c>
      <c r="XW88" s="82" t="str">
        <f t="shared" si="102"/>
        <v/>
      </c>
      <c r="XX88" s="82" t="str">
        <f t="shared" si="102"/>
        <v/>
      </c>
      <c r="XY88" s="82" t="str">
        <f t="shared" si="102"/>
        <v/>
      </c>
      <c r="XZ88" s="82" t="str">
        <f t="shared" si="102"/>
        <v/>
      </c>
      <c r="YA88" s="82" t="str">
        <f t="shared" si="102"/>
        <v/>
      </c>
      <c r="YB88" s="82" t="str">
        <f t="shared" si="102"/>
        <v/>
      </c>
      <c r="YC88" s="82" t="str">
        <f t="shared" si="102"/>
        <v/>
      </c>
      <c r="YD88" s="82" t="str">
        <f t="shared" si="102"/>
        <v/>
      </c>
      <c r="YE88" s="82" t="str">
        <f t="shared" si="102"/>
        <v/>
      </c>
      <c r="YF88" s="82" t="str">
        <f t="shared" si="102"/>
        <v/>
      </c>
      <c r="YG88" s="82" t="str">
        <f t="shared" si="102"/>
        <v/>
      </c>
      <c r="YH88" s="82" t="str">
        <f t="shared" si="102"/>
        <v/>
      </c>
      <c r="YI88" s="82" t="str">
        <f t="shared" si="102"/>
        <v/>
      </c>
      <c r="YJ88" s="82" t="str">
        <f t="shared" si="102"/>
        <v/>
      </c>
      <c r="YK88" s="82" t="str">
        <f t="shared" si="102"/>
        <v/>
      </c>
      <c r="YL88" s="82" t="str">
        <f t="shared" si="102"/>
        <v/>
      </c>
      <c r="YM88" s="82" t="str">
        <f t="shared" si="102"/>
        <v/>
      </c>
      <c r="YN88" s="82" t="str">
        <f t="shared" si="102"/>
        <v/>
      </c>
      <c r="YO88" s="82" t="str">
        <f t="shared" si="102"/>
        <v/>
      </c>
      <c r="YP88" s="82" t="str">
        <f t="shared" si="102"/>
        <v/>
      </c>
      <c r="YQ88" s="82" t="str">
        <f t="shared" si="102"/>
        <v/>
      </c>
      <c r="YR88" s="82" t="str">
        <f t="shared" si="102"/>
        <v/>
      </c>
      <c r="YS88" s="82" t="str">
        <f t="shared" si="102"/>
        <v/>
      </c>
      <c r="YT88" s="82" t="str">
        <f t="shared" si="102"/>
        <v/>
      </c>
      <c r="YU88" s="82" t="str">
        <f t="shared" si="102"/>
        <v/>
      </c>
      <c r="YV88" s="82" t="str">
        <f t="shared" si="102"/>
        <v/>
      </c>
      <c r="YW88" s="82" t="str">
        <f t="shared" si="102"/>
        <v/>
      </c>
      <c r="YX88" s="82" t="str">
        <f t="shared" si="102"/>
        <v/>
      </c>
      <c r="YY88" s="82" t="str">
        <f t="shared" si="102"/>
        <v/>
      </c>
      <c r="YZ88" s="82" t="str">
        <f t="shared" si="102"/>
        <v/>
      </c>
      <c r="ZA88" s="82" t="str">
        <f t="shared" si="102"/>
        <v/>
      </c>
      <c r="ZB88" s="82" t="str">
        <f t="shared" si="102"/>
        <v/>
      </c>
      <c r="ZC88" s="82" t="str">
        <f t="shared" ref="ZC88:ABN88" si="103">IF(ISNUMBER(outYear),ZC55+ZC61+ZC67+ZC85,"")</f>
        <v/>
      </c>
      <c r="ZD88" s="82" t="str">
        <f t="shared" si="103"/>
        <v/>
      </c>
      <c r="ZE88" s="82" t="str">
        <f t="shared" si="103"/>
        <v/>
      </c>
      <c r="ZF88" s="82" t="str">
        <f t="shared" si="103"/>
        <v/>
      </c>
      <c r="ZG88" s="82" t="str">
        <f t="shared" si="103"/>
        <v/>
      </c>
      <c r="ZH88" s="82" t="str">
        <f t="shared" si="103"/>
        <v/>
      </c>
      <c r="ZI88" s="82" t="str">
        <f t="shared" si="103"/>
        <v/>
      </c>
      <c r="ZJ88" s="82" t="str">
        <f t="shared" si="103"/>
        <v/>
      </c>
      <c r="ZK88" s="82" t="str">
        <f t="shared" si="103"/>
        <v/>
      </c>
      <c r="ZL88" s="82" t="str">
        <f t="shared" si="103"/>
        <v/>
      </c>
      <c r="ZM88" s="82" t="str">
        <f t="shared" si="103"/>
        <v/>
      </c>
      <c r="ZN88" s="82" t="str">
        <f t="shared" si="103"/>
        <v/>
      </c>
      <c r="ZO88" s="82" t="str">
        <f t="shared" si="103"/>
        <v/>
      </c>
      <c r="ZP88" s="82" t="str">
        <f t="shared" si="103"/>
        <v/>
      </c>
      <c r="ZQ88" s="82" t="str">
        <f t="shared" si="103"/>
        <v/>
      </c>
      <c r="ZR88" s="82" t="str">
        <f t="shared" si="103"/>
        <v/>
      </c>
      <c r="ZS88" s="82" t="str">
        <f t="shared" si="103"/>
        <v/>
      </c>
      <c r="ZT88" s="82" t="str">
        <f t="shared" si="103"/>
        <v/>
      </c>
      <c r="ZU88" s="82" t="str">
        <f t="shared" si="103"/>
        <v/>
      </c>
      <c r="ZV88" s="82" t="str">
        <f t="shared" si="103"/>
        <v/>
      </c>
      <c r="ZW88" s="82" t="str">
        <f t="shared" si="103"/>
        <v/>
      </c>
      <c r="ZX88" s="82" t="str">
        <f t="shared" si="103"/>
        <v/>
      </c>
      <c r="ZY88" s="82" t="str">
        <f t="shared" si="103"/>
        <v/>
      </c>
      <c r="ZZ88" s="82" t="str">
        <f t="shared" si="103"/>
        <v/>
      </c>
      <c r="AAA88" s="82" t="str">
        <f t="shared" si="103"/>
        <v/>
      </c>
      <c r="AAB88" s="82" t="str">
        <f t="shared" si="103"/>
        <v/>
      </c>
      <c r="AAC88" s="82" t="str">
        <f t="shared" si="103"/>
        <v/>
      </c>
      <c r="AAD88" s="82" t="str">
        <f t="shared" si="103"/>
        <v/>
      </c>
      <c r="AAE88" s="82" t="str">
        <f t="shared" si="103"/>
        <v/>
      </c>
      <c r="AAF88" s="82" t="str">
        <f t="shared" si="103"/>
        <v/>
      </c>
      <c r="AAG88" s="82" t="str">
        <f t="shared" si="103"/>
        <v/>
      </c>
      <c r="AAH88" s="82" t="str">
        <f t="shared" si="103"/>
        <v/>
      </c>
      <c r="AAI88" s="82" t="str">
        <f t="shared" si="103"/>
        <v/>
      </c>
      <c r="AAJ88" s="82" t="str">
        <f t="shared" si="103"/>
        <v/>
      </c>
      <c r="AAK88" s="82" t="str">
        <f t="shared" si="103"/>
        <v/>
      </c>
      <c r="AAL88" s="82" t="str">
        <f t="shared" si="103"/>
        <v/>
      </c>
      <c r="AAM88" s="82" t="str">
        <f t="shared" si="103"/>
        <v/>
      </c>
      <c r="AAN88" s="82" t="str">
        <f t="shared" si="103"/>
        <v/>
      </c>
      <c r="AAO88" s="82" t="str">
        <f t="shared" si="103"/>
        <v/>
      </c>
      <c r="AAP88" s="82" t="str">
        <f t="shared" si="103"/>
        <v/>
      </c>
      <c r="AAQ88" s="82" t="str">
        <f t="shared" si="103"/>
        <v/>
      </c>
      <c r="AAR88" s="82" t="str">
        <f t="shared" si="103"/>
        <v/>
      </c>
      <c r="AAS88" s="82" t="str">
        <f t="shared" si="103"/>
        <v/>
      </c>
      <c r="AAT88" s="82" t="str">
        <f t="shared" si="103"/>
        <v/>
      </c>
      <c r="AAU88" s="82" t="str">
        <f t="shared" si="103"/>
        <v/>
      </c>
      <c r="AAV88" s="82" t="str">
        <f t="shared" si="103"/>
        <v/>
      </c>
      <c r="AAW88" s="82" t="str">
        <f t="shared" si="103"/>
        <v/>
      </c>
      <c r="AAX88" s="82" t="str">
        <f t="shared" si="103"/>
        <v/>
      </c>
      <c r="AAY88" s="82" t="str">
        <f t="shared" si="103"/>
        <v/>
      </c>
      <c r="AAZ88" s="82" t="str">
        <f t="shared" si="103"/>
        <v/>
      </c>
      <c r="ABA88" s="82" t="str">
        <f t="shared" si="103"/>
        <v/>
      </c>
      <c r="ABB88" s="82" t="str">
        <f t="shared" si="103"/>
        <v/>
      </c>
      <c r="ABC88" s="82" t="str">
        <f t="shared" si="103"/>
        <v/>
      </c>
      <c r="ABD88" s="82" t="str">
        <f t="shared" si="103"/>
        <v/>
      </c>
      <c r="ABE88" s="82" t="str">
        <f t="shared" si="103"/>
        <v/>
      </c>
      <c r="ABF88" s="82" t="str">
        <f t="shared" si="103"/>
        <v/>
      </c>
      <c r="ABG88" s="82" t="str">
        <f t="shared" si="103"/>
        <v/>
      </c>
      <c r="ABH88" s="82" t="str">
        <f t="shared" si="103"/>
        <v/>
      </c>
      <c r="ABI88" s="82" t="str">
        <f t="shared" si="103"/>
        <v/>
      </c>
      <c r="ABJ88" s="82" t="str">
        <f t="shared" si="103"/>
        <v/>
      </c>
      <c r="ABK88" s="82" t="str">
        <f t="shared" si="103"/>
        <v/>
      </c>
      <c r="ABL88" s="82" t="str">
        <f t="shared" si="103"/>
        <v/>
      </c>
      <c r="ABM88" s="82" t="str">
        <f t="shared" si="103"/>
        <v/>
      </c>
      <c r="ABN88" s="82" t="str">
        <f t="shared" si="103"/>
        <v/>
      </c>
      <c r="ABO88" s="82" t="str">
        <f t="shared" ref="ABO88:ADZ88" si="104">IF(ISNUMBER(outYear),ABO55+ABO61+ABO67+ABO85,"")</f>
        <v/>
      </c>
      <c r="ABP88" s="82" t="str">
        <f t="shared" si="104"/>
        <v/>
      </c>
      <c r="ABQ88" s="82" t="str">
        <f t="shared" si="104"/>
        <v/>
      </c>
      <c r="ABR88" s="82" t="str">
        <f t="shared" si="104"/>
        <v/>
      </c>
      <c r="ABS88" s="82" t="str">
        <f t="shared" si="104"/>
        <v/>
      </c>
      <c r="ABT88" s="82" t="str">
        <f t="shared" si="104"/>
        <v/>
      </c>
      <c r="ABU88" s="82" t="str">
        <f t="shared" si="104"/>
        <v/>
      </c>
      <c r="ABV88" s="82" t="str">
        <f t="shared" si="104"/>
        <v/>
      </c>
      <c r="ABW88" s="82" t="str">
        <f t="shared" si="104"/>
        <v/>
      </c>
      <c r="ABX88" s="82" t="str">
        <f t="shared" si="104"/>
        <v/>
      </c>
      <c r="ABY88" s="82" t="str">
        <f t="shared" si="104"/>
        <v/>
      </c>
      <c r="ABZ88" s="82" t="str">
        <f t="shared" si="104"/>
        <v/>
      </c>
      <c r="ACA88" s="82" t="str">
        <f t="shared" si="104"/>
        <v/>
      </c>
      <c r="ACB88" s="82" t="str">
        <f t="shared" si="104"/>
        <v/>
      </c>
      <c r="ACC88" s="82" t="str">
        <f t="shared" si="104"/>
        <v/>
      </c>
      <c r="ACD88" s="82" t="str">
        <f t="shared" si="104"/>
        <v/>
      </c>
      <c r="ACE88" s="82" t="str">
        <f t="shared" si="104"/>
        <v/>
      </c>
      <c r="ACF88" s="82" t="str">
        <f t="shared" si="104"/>
        <v/>
      </c>
      <c r="ACG88" s="82" t="str">
        <f t="shared" si="104"/>
        <v/>
      </c>
      <c r="ACH88" s="82" t="str">
        <f t="shared" si="104"/>
        <v/>
      </c>
      <c r="ACI88" s="82" t="str">
        <f t="shared" si="104"/>
        <v/>
      </c>
      <c r="ACJ88" s="82" t="str">
        <f t="shared" si="104"/>
        <v/>
      </c>
      <c r="ACK88" s="82" t="str">
        <f t="shared" si="104"/>
        <v/>
      </c>
      <c r="ACL88" s="82" t="str">
        <f t="shared" si="104"/>
        <v/>
      </c>
      <c r="ACM88" s="82" t="str">
        <f t="shared" si="104"/>
        <v/>
      </c>
      <c r="ACN88" s="82" t="str">
        <f t="shared" si="104"/>
        <v/>
      </c>
      <c r="ACO88" s="82" t="str">
        <f t="shared" si="104"/>
        <v/>
      </c>
      <c r="ACP88" s="82" t="str">
        <f t="shared" si="104"/>
        <v/>
      </c>
      <c r="ACQ88" s="82" t="str">
        <f t="shared" si="104"/>
        <v/>
      </c>
      <c r="ACR88" s="82" t="str">
        <f t="shared" si="104"/>
        <v/>
      </c>
      <c r="ACS88" s="82" t="str">
        <f t="shared" si="104"/>
        <v/>
      </c>
      <c r="ACT88" s="82" t="str">
        <f t="shared" si="104"/>
        <v/>
      </c>
      <c r="ACU88" s="82" t="str">
        <f t="shared" si="104"/>
        <v/>
      </c>
      <c r="ACV88" s="82" t="str">
        <f t="shared" si="104"/>
        <v/>
      </c>
      <c r="ACW88" s="82" t="str">
        <f t="shared" si="104"/>
        <v/>
      </c>
      <c r="ACX88" s="82" t="str">
        <f t="shared" si="104"/>
        <v/>
      </c>
      <c r="ACY88" s="82" t="str">
        <f t="shared" si="104"/>
        <v/>
      </c>
      <c r="ACZ88" s="82" t="str">
        <f t="shared" si="104"/>
        <v/>
      </c>
      <c r="ADA88" s="82" t="str">
        <f t="shared" si="104"/>
        <v/>
      </c>
      <c r="ADB88" s="82" t="str">
        <f t="shared" si="104"/>
        <v/>
      </c>
      <c r="ADC88" s="82" t="str">
        <f t="shared" si="104"/>
        <v/>
      </c>
      <c r="ADD88" s="82" t="str">
        <f t="shared" si="104"/>
        <v/>
      </c>
      <c r="ADE88" s="82" t="str">
        <f t="shared" si="104"/>
        <v/>
      </c>
      <c r="ADF88" s="82" t="str">
        <f t="shared" si="104"/>
        <v/>
      </c>
      <c r="ADG88" s="82" t="str">
        <f t="shared" si="104"/>
        <v/>
      </c>
      <c r="ADH88" s="82" t="str">
        <f t="shared" si="104"/>
        <v/>
      </c>
      <c r="ADI88" s="82" t="str">
        <f t="shared" si="104"/>
        <v/>
      </c>
      <c r="ADJ88" s="82" t="str">
        <f t="shared" si="104"/>
        <v/>
      </c>
      <c r="ADK88" s="82" t="str">
        <f t="shared" si="104"/>
        <v/>
      </c>
      <c r="ADL88" s="82" t="str">
        <f t="shared" si="104"/>
        <v/>
      </c>
      <c r="ADM88" s="82" t="str">
        <f t="shared" si="104"/>
        <v/>
      </c>
      <c r="ADN88" s="82" t="str">
        <f t="shared" si="104"/>
        <v/>
      </c>
      <c r="ADO88" s="82" t="str">
        <f t="shared" si="104"/>
        <v/>
      </c>
      <c r="ADP88" s="82" t="str">
        <f t="shared" si="104"/>
        <v/>
      </c>
      <c r="ADQ88" s="82" t="str">
        <f t="shared" si="104"/>
        <v/>
      </c>
      <c r="ADR88" s="82" t="str">
        <f t="shared" si="104"/>
        <v/>
      </c>
      <c r="ADS88" s="82" t="str">
        <f t="shared" si="104"/>
        <v/>
      </c>
      <c r="ADT88" s="82" t="str">
        <f t="shared" si="104"/>
        <v/>
      </c>
      <c r="ADU88" s="82" t="str">
        <f t="shared" si="104"/>
        <v/>
      </c>
      <c r="ADV88" s="82" t="str">
        <f t="shared" si="104"/>
        <v/>
      </c>
      <c r="ADW88" s="82" t="str">
        <f t="shared" si="104"/>
        <v/>
      </c>
      <c r="ADX88" s="82" t="str">
        <f t="shared" si="104"/>
        <v/>
      </c>
      <c r="ADY88" s="82" t="str">
        <f t="shared" si="104"/>
        <v/>
      </c>
      <c r="ADZ88" s="82" t="str">
        <f t="shared" si="104"/>
        <v/>
      </c>
      <c r="AEA88" s="82" t="str">
        <f t="shared" ref="AEA88:AGL88" si="105">IF(ISNUMBER(outYear),AEA55+AEA61+AEA67+AEA85,"")</f>
        <v/>
      </c>
      <c r="AEB88" s="82" t="str">
        <f t="shared" si="105"/>
        <v/>
      </c>
      <c r="AEC88" s="82" t="str">
        <f t="shared" si="105"/>
        <v/>
      </c>
      <c r="AED88" s="82" t="str">
        <f t="shared" si="105"/>
        <v/>
      </c>
      <c r="AEE88" s="82" t="str">
        <f t="shared" si="105"/>
        <v/>
      </c>
      <c r="AEF88" s="82" t="str">
        <f t="shared" si="105"/>
        <v/>
      </c>
      <c r="AEG88" s="82" t="str">
        <f t="shared" si="105"/>
        <v/>
      </c>
      <c r="AEH88" s="82" t="str">
        <f t="shared" si="105"/>
        <v/>
      </c>
      <c r="AEI88" s="82" t="str">
        <f t="shared" si="105"/>
        <v/>
      </c>
      <c r="AEJ88" s="82" t="str">
        <f t="shared" si="105"/>
        <v/>
      </c>
      <c r="AEK88" s="82" t="str">
        <f t="shared" si="105"/>
        <v/>
      </c>
      <c r="AEL88" s="82" t="str">
        <f t="shared" si="105"/>
        <v/>
      </c>
      <c r="AEM88" s="82" t="str">
        <f t="shared" si="105"/>
        <v/>
      </c>
      <c r="AEN88" s="82" t="str">
        <f t="shared" si="105"/>
        <v/>
      </c>
      <c r="AEO88" s="82" t="str">
        <f t="shared" si="105"/>
        <v/>
      </c>
      <c r="AEP88" s="82" t="str">
        <f t="shared" si="105"/>
        <v/>
      </c>
      <c r="AEQ88" s="82" t="str">
        <f t="shared" si="105"/>
        <v/>
      </c>
      <c r="AER88" s="82" t="str">
        <f t="shared" si="105"/>
        <v/>
      </c>
      <c r="AES88" s="82" t="str">
        <f t="shared" si="105"/>
        <v/>
      </c>
      <c r="AET88" s="82" t="str">
        <f t="shared" si="105"/>
        <v/>
      </c>
      <c r="AEU88" s="82" t="str">
        <f t="shared" si="105"/>
        <v/>
      </c>
      <c r="AEV88" s="82" t="str">
        <f t="shared" si="105"/>
        <v/>
      </c>
      <c r="AEW88" s="82" t="str">
        <f t="shared" si="105"/>
        <v/>
      </c>
      <c r="AEX88" s="82" t="str">
        <f t="shared" si="105"/>
        <v/>
      </c>
      <c r="AEY88" s="82" t="str">
        <f t="shared" si="105"/>
        <v/>
      </c>
      <c r="AEZ88" s="82" t="str">
        <f t="shared" si="105"/>
        <v/>
      </c>
      <c r="AFA88" s="82" t="str">
        <f t="shared" si="105"/>
        <v/>
      </c>
      <c r="AFB88" s="82" t="str">
        <f t="shared" si="105"/>
        <v/>
      </c>
      <c r="AFC88" s="82" t="str">
        <f t="shared" si="105"/>
        <v/>
      </c>
      <c r="AFD88" s="82" t="str">
        <f t="shared" si="105"/>
        <v/>
      </c>
      <c r="AFE88" s="82" t="str">
        <f t="shared" si="105"/>
        <v/>
      </c>
      <c r="AFF88" s="82" t="str">
        <f t="shared" si="105"/>
        <v/>
      </c>
      <c r="AFG88" s="82" t="str">
        <f t="shared" si="105"/>
        <v/>
      </c>
      <c r="AFH88" s="82" t="str">
        <f t="shared" si="105"/>
        <v/>
      </c>
      <c r="AFI88" s="82" t="str">
        <f t="shared" si="105"/>
        <v/>
      </c>
      <c r="AFJ88" s="82" t="str">
        <f t="shared" si="105"/>
        <v/>
      </c>
      <c r="AFK88" s="82" t="str">
        <f t="shared" si="105"/>
        <v/>
      </c>
      <c r="AFL88" s="82" t="str">
        <f t="shared" si="105"/>
        <v/>
      </c>
      <c r="AFM88" s="82" t="str">
        <f t="shared" si="105"/>
        <v/>
      </c>
      <c r="AFN88" s="82" t="str">
        <f t="shared" si="105"/>
        <v/>
      </c>
      <c r="AFO88" s="82" t="str">
        <f t="shared" si="105"/>
        <v/>
      </c>
      <c r="AFP88" s="82" t="str">
        <f t="shared" si="105"/>
        <v/>
      </c>
      <c r="AFQ88" s="82" t="str">
        <f t="shared" si="105"/>
        <v/>
      </c>
      <c r="AFR88" s="82" t="str">
        <f t="shared" si="105"/>
        <v/>
      </c>
      <c r="AFS88" s="82" t="str">
        <f t="shared" si="105"/>
        <v/>
      </c>
      <c r="AFT88" s="82" t="str">
        <f t="shared" si="105"/>
        <v/>
      </c>
      <c r="AFU88" s="82" t="str">
        <f t="shared" si="105"/>
        <v/>
      </c>
      <c r="AFV88" s="82" t="str">
        <f t="shared" si="105"/>
        <v/>
      </c>
      <c r="AFW88" s="82" t="str">
        <f t="shared" si="105"/>
        <v/>
      </c>
      <c r="AFX88" s="82" t="str">
        <f t="shared" si="105"/>
        <v/>
      </c>
      <c r="AFY88" s="82" t="str">
        <f t="shared" si="105"/>
        <v/>
      </c>
      <c r="AFZ88" s="82" t="str">
        <f t="shared" si="105"/>
        <v/>
      </c>
      <c r="AGA88" s="82" t="str">
        <f t="shared" si="105"/>
        <v/>
      </c>
      <c r="AGB88" s="82" t="str">
        <f t="shared" si="105"/>
        <v/>
      </c>
      <c r="AGC88" s="82" t="str">
        <f t="shared" si="105"/>
        <v/>
      </c>
      <c r="AGD88" s="82" t="str">
        <f t="shared" si="105"/>
        <v/>
      </c>
      <c r="AGE88" s="82" t="str">
        <f t="shared" si="105"/>
        <v/>
      </c>
      <c r="AGF88" s="82" t="str">
        <f t="shared" si="105"/>
        <v/>
      </c>
      <c r="AGG88" s="82" t="str">
        <f t="shared" si="105"/>
        <v/>
      </c>
      <c r="AGH88" s="82" t="str">
        <f t="shared" si="105"/>
        <v/>
      </c>
      <c r="AGI88" s="82" t="str">
        <f t="shared" si="105"/>
        <v/>
      </c>
      <c r="AGJ88" s="82" t="str">
        <f t="shared" si="105"/>
        <v/>
      </c>
      <c r="AGK88" s="82" t="str">
        <f t="shared" si="105"/>
        <v/>
      </c>
      <c r="AGL88" s="82" t="str">
        <f t="shared" si="105"/>
        <v/>
      </c>
      <c r="AGM88" s="82" t="str">
        <f t="shared" ref="AGM88:AIX88" si="106">IF(ISNUMBER(outYear),AGM55+AGM61+AGM67+AGM85,"")</f>
        <v/>
      </c>
      <c r="AGN88" s="82" t="str">
        <f t="shared" si="106"/>
        <v/>
      </c>
      <c r="AGO88" s="82" t="str">
        <f t="shared" si="106"/>
        <v/>
      </c>
      <c r="AGP88" s="82" t="str">
        <f t="shared" si="106"/>
        <v/>
      </c>
      <c r="AGQ88" s="82" t="str">
        <f t="shared" si="106"/>
        <v/>
      </c>
      <c r="AGR88" s="82" t="str">
        <f t="shared" si="106"/>
        <v/>
      </c>
      <c r="AGS88" s="82" t="str">
        <f t="shared" si="106"/>
        <v/>
      </c>
      <c r="AGT88" s="82" t="str">
        <f t="shared" si="106"/>
        <v/>
      </c>
      <c r="AGU88" s="82" t="str">
        <f t="shared" si="106"/>
        <v/>
      </c>
      <c r="AGV88" s="82" t="str">
        <f t="shared" si="106"/>
        <v/>
      </c>
      <c r="AGW88" s="82" t="str">
        <f t="shared" si="106"/>
        <v/>
      </c>
      <c r="AGX88" s="82" t="str">
        <f t="shared" si="106"/>
        <v/>
      </c>
      <c r="AGY88" s="82" t="str">
        <f t="shared" si="106"/>
        <v/>
      </c>
      <c r="AGZ88" s="82" t="str">
        <f t="shared" si="106"/>
        <v/>
      </c>
      <c r="AHA88" s="82" t="str">
        <f t="shared" si="106"/>
        <v/>
      </c>
      <c r="AHB88" s="82" t="str">
        <f t="shared" si="106"/>
        <v/>
      </c>
      <c r="AHC88" s="82" t="str">
        <f t="shared" si="106"/>
        <v/>
      </c>
      <c r="AHD88" s="82" t="str">
        <f t="shared" si="106"/>
        <v/>
      </c>
      <c r="AHE88" s="82" t="str">
        <f t="shared" si="106"/>
        <v/>
      </c>
      <c r="AHF88" s="82" t="str">
        <f t="shared" si="106"/>
        <v/>
      </c>
      <c r="AHG88" s="82" t="str">
        <f t="shared" si="106"/>
        <v/>
      </c>
      <c r="AHH88" s="82" t="str">
        <f t="shared" si="106"/>
        <v/>
      </c>
      <c r="AHI88" s="82" t="str">
        <f t="shared" si="106"/>
        <v/>
      </c>
      <c r="AHJ88" s="82" t="str">
        <f t="shared" si="106"/>
        <v/>
      </c>
      <c r="AHK88" s="82" t="str">
        <f t="shared" si="106"/>
        <v/>
      </c>
      <c r="AHL88" s="82" t="str">
        <f t="shared" si="106"/>
        <v/>
      </c>
      <c r="AHM88" s="82" t="str">
        <f t="shared" si="106"/>
        <v/>
      </c>
      <c r="AHN88" s="82" t="str">
        <f t="shared" si="106"/>
        <v/>
      </c>
      <c r="AHO88" s="82" t="str">
        <f t="shared" si="106"/>
        <v/>
      </c>
      <c r="AHP88" s="82" t="str">
        <f t="shared" si="106"/>
        <v/>
      </c>
      <c r="AHQ88" s="82" t="str">
        <f t="shared" si="106"/>
        <v/>
      </c>
      <c r="AHR88" s="82" t="str">
        <f t="shared" si="106"/>
        <v/>
      </c>
      <c r="AHS88" s="82" t="str">
        <f t="shared" si="106"/>
        <v/>
      </c>
      <c r="AHT88" s="82" t="str">
        <f t="shared" si="106"/>
        <v/>
      </c>
      <c r="AHU88" s="82" t="str">
        <f t="shared" si="106"/>
        <v/>
      </c>
      <c r="AHV88" s="82" t="str">
        <f t="shared" si="106"/>
        <v/>
      </c>
      <c r="AHW88" s="82" t="str">
        <f t="shared" si="106"/>
        <v/>
      </c>
      <c r="AHX88" s="82" t="str">
        <f t="shared" si="106"/>
        <v/>
      </c>
      <c r="AHY88" s="82" t="str">
        <f t="shared" si="106"/>
        <v/>
      </c>
      <c r="AHZ88" s="82" t="str">
        <f t="shared" si="106"/>
        <v/>
      </c>
      <c r="AIA88" s="82" t="str">
        <f t="shared" si="106"/>
        <v/>
      </c>
      <c r="AIB88" s="82" t="str">
        <f t="shared" si="106"/>
        <v/>
      </c>
      <c r="AIC88" s="82" t="str">
        <f t="shared" si="106"/>
        <v/>
      </c>
      <c r="AID88" s="82" t="str">
        <f t="shared" si="106"/>
        <v/>
      </c>
      <c r="AIE88" s="82" t="str">
        <f t="shared" si="106"/>
        <v/>
      </c>
      <c r="AIF88" s="82" t="str">
        <f t="shared" si="106"/>
        <v/>
      </c>
      <c r="AIG88" s="82" t="str">
        <f t="shared" si="106"/>
        <v/>
      </c>
      <c r="AIH88" s="82" t="str">
        <f t="shared" si="106"/>
        <v/>
      </c>
      <c r="AII88" s="82" t="str">
        <f t="shared" si="106"/>
        <v/>
      </c>
      <c r="AIJ88" s="82" t="str">
        <f t="shared" si="106"/>
        <v/>
      </c>
      <c r="AIK88" s="82" t="str">
        <f t="shared" si="106"/>
        <v/>
      </c>
      <c r="AIL88" s="82" t="str">
        <f t="shared" si="106"/>
        <v/>
      </c>
      <c r="AIM88" s="82" t="str">
        <f t="shared" si="106"/>
        <v/>
      </c>
      <c r="AIN88" s="82" t="str">
        <f t="shared" si="106"/>
        <v/>
      </c>
      <c r="AIO88" s="82" t="str">
        <f t="shared" si="106"/>
        <v/>
      </c>
      <c r="AIP88" s="82" t="str">
        <f t="shared" si="106"/>
        <v/>
      </c>
      <c r="AIQ88" s="82" t="str">
        <f t="shared" si="106"/>
        <v/>
      </c>
      <c r="AIR88" s="82" t="str">
        <f t="shared" si="106"/>
        <v/>
      </c>
      <c r="AIS88" s="82" t="str">
        <f t="shared" si="106"/>
        <v/>
      </c>
      <c r="AIT88" s="82" t="str">
        <f t="shared" si="106"/>
        <v/>
      </c>
      <c r="AIU88" s="82" t="str">
        <f t="shared" si="106"/>
        <v/>
      </c>
      <c r="AIV88" s="82" t="str">
        <f t="shared" si="106"/>
        <v/>
      </c>
      <c r="AIW88" s="82" t="str">
        <f t="shared" si="106"/>
        <v/>
      </c>
      <c r="AIX88" s="82" t="str">
        <f t="shared" si="106"/>
        <v/>
      </c>
      <c r="AIY88" s="82" t="str">
        <f t="shared" ref="AIY88:ALJ88" si="107">IF(ISNUMBER(outYear),AIY55+AIY61+AIY67+AIY85,"")</f>
        <v/>
      </c>
      <c r="AIZ88" s="82" t="str">
        <f t="shared" si="107"/>
        <v/>
      </c>
      <c r="AJA88" s="82" t="str">
        <f t="shared" si="107"/>
        <v/>
      </c>
      <c r="AJB88" s="82" t="str">
        <f t="shared" si="107"/>
        <v/>
      </c>
      <c r="AJC88" s="82" t="str">
        <f t="shared" si="107"/>
        <v/>
      </c>
      <c r="AJD88" s="82" t="str">
        <f t="shared" si="107"/>
        <v/>
      </c>
      <c r="AJE88" s="82" t="str">
        <f t="shared" si="107"/>
        <v/>
      </c>
      <c r="AJF88" s="82" t="str">
        <f t="shared" si="107"/>
        <v/>
      </c>
      <c r="AJG88" s="82" t="str">
        <f t="shared" si="107"/>
        <v/>
      </c>
      <c r="AJH88" s="82" t="str">
        <f t="shared" si="107"/>
        <v/>
      </c>
      <c r="AJI88" s="82" t="str">
        <f t="shared" si="107"/>
        <v/>
      </c>
      <c r="AJJ88" s="82" t="str">
        <f t="shared" si="107"/>
        <v/>
      </c>
      <c r="AJK88" s="82" t="str">
        <f t="shared" si="107"/>
        <v/>
      </c>
      <c r="AJL88" s="82" t="str">
        <f t="shared" si="107"/>
        <v/>
      </c>
      <c r="AJM88" s="82" t="str">
        <f t="shared" si="107"/>
        <v/>
      </c>
      <c r="AJN88" s="82" t="str">
        <f t="shared" si="107"/>
        <v/>
      </c>
      <c r="AJO88" s="82" t="str">
        <f t="shared" si="107"/>
        <v/>
      </c>
      <c r="AJP88" s="82" t="str">
        <f t="shared" si="107"/>
        <v/>
      </c>
      <c r="AJQ88" s="82" t="str">
        <f t="shared" si="107"/>
        <v/>
      </c>
      <c r="AJR88" s="82" t="str">
        <f t="shared" si="107"/>
        <v/>
      </c>
      <c r="AJS88" s="82" t="str">
        <f t="shared" si="107"/>
        <v/>
      </c>
      <c r="AJT88" s="82" t="str">
        <f t="shared" si="107"/>
        <v/>
      </c>
      <c r="AJU88" s="82" t="str">
        <f t="shared" si="107"/>
        <v/>
      </c>
      <c r="AJV88" s="82" t="str">
        <f t="shared" si="107"/>
        <v/>
      </c>
      <c r="AJW88" s="82" t="str">
        <f t="shared" si="107"/>
        <v/>
      </c>
      <c r="AJX88" s="82" t="str">
        <f t="shared" si="107"/>
        <v/>
      </c>
      <c r="AJY88" s="82" t="str">
        <f t="shared" si="107"/>
        <v/>
      </c>
      <c r="AJZ88" s="82" t="str">
        <f t="shared" si="107"/>
        <v/>
      </c>
      <c r="AKA88" s="82" t="str">
        <f t="shared" si="107"/>
        <v/>
      </c>
      <c r="AKB88" s="82" t="str">
        <f t="shared" si="107"/>
        <v/>
      </c>
      <c r="AKC88" s="82" t="str">
        <f t="shared" si="107"/>
        <v/>
      </c>
      <c r="AKD88" s="82" t="str">
        <f t="shared" si="107"/>
        <v/>
      </c>
      <c r="AKE88" s="82" t="str">
        <f t="shared" si="107"/>
        <v/>
      </c>
      <c r="AKF88" s="82" t="str">
        <f t="shared" si="107"/>
        <v/>
      </c>
      <c r="AKG88" s="82" t="str">
        <f t="shared" si="107"/>
        <v/>
      </c>
      <c r="AKH88" s="82" t="str">
        <f t="shared" si="107"/>
        <v/>
      </c>
      <c r="AKI88" s="82" t="str">
        <f t="shared" si="107"/>
        <v/>
      </c>
      <c r="AKJ88" s="82" t="str">
        <f t="shared" si="107"/>
        <v/>
      </c>
      <c r="AKK88" s="82" t="str">
        <f t="shared" si="107"/>
        <v/>
      </c>
      <c r="AKL88" s="82" t="str">
        <f t="shared" si="107"/>
        <v/>
      </c>
      <c r="AKM88" s="82" t="str">
        <f t="shared" si="107"/>
        <v/>
      </c>
      <c r="AKN88" s="82" t="str">
        <f t="shared" si="107"/>
        <v/>
      </c>
      <c r="AKO88" s="82" t="str">
        <f t="shared" si="107"/>
        <v/>
      </c>
      <c r="AKP88" s="82" t="str">
        <f t="shared" si="107"/>
        <v/>
      </c>
      <c r="AKQ88" s="82" t="str">
        <f t="shared" si="107"/>
        <v/>
      </c>
      <c r="AKR88" s="82" t="str">
        <f t="shared" si="107"/>
        <v/>
      </c>
      <c r="AKS88" s="82" t="str">
        <f t="shared" si="107"/>
        <v/>
      </c>
      <c r="AKT88" s="82" t="str">
        <f t="shared" si="107"/>
        <v/>
      </c>
      <c r="AKU88" s="82" t="str">
        <f t="shared" si="107"/>
        <v/>
      </c>
      <c r="AKV88" s="82" t="str">
        <f t="shared" si="107"/>
        <v/>
      </c>
      <c r="AKW88" s="82" t="str">
        <f t="shared" si="107"/>
        <v/>
      </c>
      <c r="AKX88" s="82" t="str">
        <f t="shared" si="107"/>
        <v/>
      </c>
      <c r="AKY88" s="82" t="str">
        <f t="shared" si="107"/>
        <v/>
      </c>
      <c r="AKZ88" s="82" t="str">
        <f t="shared" si="107"/>
        <v/>
      </c>
      <c r="ALA88" s="82" t="str">
        <f t="shared" si="107"/>
        <v/>
      </c>
      <c r="ALB88" s="82" t="str">
        <f t="shared" si="107"/>
        <v/>
      </c>
      <c r="ALC88" s="82" t="str">
        <f t="shared" si="107"/>
        <v/>
      </c>
      <c r="ALD88" s="82" t="str">
        <f t="shared" si="107"/>
        <v/>
      </c>
      <c r="ALE88" s="82" t="str">
        <f t="shared" si="107"/>
        <v/>
      </c>
      <c r="ALF88" s="82" t="str">
        <f t="shared" si="107"/>
        <v/>
      </c>
      <c r="ALG88" s="82" t="str">
        <f t="shared" si="107"/>
        <v/>
      </c>
      <c r="ALH88" s="82" t="str">
        <f t="shared" si="107"/>
        <v/>
      </c>
      <c r="ALI88" s="82" t="str">
        <f t="shared" si="107"/>
        <v/>
      </c>
      <c r="ALJ88" s="82" t="str">
        <f t="shared" si="107"/>
        <v/>
      </c>
      <c r="ALK88" s="82" t="str">
        <f t="shared" ref="ALK88:ANV88" si="108">IF(ISNUMBER(outYear),ALK55+ALK61+ALK67+ALK85,"")</f>
        <v/>
      </c>
      <c r="ALL88" s="82" t="str">
        <f t="shared" si="108"/>
        <v/>
      </c>
      <c r="ALM88" s="82" t="str">
        <f t="shared" si="108"/>
        <v/>
      </c>
      <c r="ALN88" s="82" t="str">
        <f t="shared" si="108"/>
        <v/>
      </c>
      <c r="ALO88" s="82" t="str">
        <f t="shared" si="108"/>
        <v/>
      </c>
      <c r="ALP88" s="82" t="str">
        <f t="shared" si="108"/>
        <v/>
      </c>
      <c r="ALQ88" s="82" t="str">
        <f t="shared" si="108"/>
        <v/>
      </c>
      <c r="ALR88" s="82" t="str">
        <f t="shared" si="108"/>
        <v/>
      </c>
      <c r="ALS88" s="82" t="str">
        <f t="shared" si="108"/>
        <v/>
      </c>
      <c r="ALT88" s="82" t="str">
        <f t="shared" si="108"/>
        <v/>
      </c>
      <c r="ALU88" s="82" t="str">
        <f t="shared" si="108"/>
        <v/>
      </c>
      <c r="ALV88" s="82" t="str">
        <f t="shared" si="108"/>
        <v/>
      </c>
      <c r="ALW88" s="82" t="str">
        <f t="shared" si="108"/>
        <v/>
      </c>
      <c r="ALX88" s="82" t="str">
        <f t="shared" si="108"/>
        <v/>
      </c>
      <c r="ALY88" s="82" t="str">
        <f t="shared" si="108"/>
        <v/>
      </c>
      <c r="ALZ88" s="82" t="str">
        <f t="shared" si="108"/>
        <v/>
      </c>
      <c r="AMA88" s="82" t="str">
        <f t="shared" si="108"/>
        <v/>
      </c>
      <c r="AMB88" s="82" t="str">
        <f t="shared" si="108"/>
        <v/>
      </c>
      <c r="AMC88" s="82" t="str">
        <f t="shared" si="108"/>
        <v/>
      </c>
      <c r="AMD88" s="82" t="str">
        <f t="shared" si="108"/>
        <v/>
      </c>
      <c r="AME88" s="82" t="str">
        <f t="shared" si="108"/>
        <v/>
      </c>
      <c r="AMF88" s="82" t="str">
        <f t="shared" si="108"/>
        <v/>
      </c>
      <c r="AMG88" s="82" t="str">
        <f t="shared" si="108"/>
        <v/>
      </c>
      <c r="AMH88" s="82" t="str">
        <f t="shared" si="108"/>
        <v/>
      </c>
      <c r="AMI88" s="82" t="str">
        <f t="shared" si="108"/>
        <v/>
      </c>
      <c r="AMJ88" s="82" t="str">
        <f t="shared" si="108"/>
        <v/>
      </c>
      <c r="AMK88" s="82" t="str">
        <f t="shared" si="108"/>
        <v/>
      </c>
      <c r="AML88" s="82" t="str">
        <f t="shared" si="108"/>
        <v/>
      </c>
      <c r="AMM88" s="82" t="str">
        <f t="shared" si="108"/>
        <v/>
      </c>
      <c r="AMN88" s="82" t="str">
        <f t="shared" si="108"/>
        <v/>
      </c>
      <c r="AMO88" s="82" t="str">
        <f t="shared" si="108"/>
        <v/>
      </c>
      <c r="AMP88" s="82" t="str">
        <f t="shared" si="108"/>
        <v/>
      </c>
      <c r="AMQ88" s="82" t="str">
        <f t="shared" si="108"/>
        <v/>
      </c>
      <c r="AMR88" s="82" t="str">
        <f t="shared" si="108"/>
        <v/>
      </c>
      <c r="AMS88" s="82" t="str">
        <f t="shared" si="108"/>
        <v/>
      </c>
      <c r="AMT88" s="82" t="str">
        <f t="shared" si="108"/>
        <v/>
      </c>
      <c r="AMU88" s="82" t="str">
        <f t="shared" si="108"/>
        <v/>
      </c>
      <c r="AMV88" s="82" t="str">
        <f t="shared" si="108"/>
        <v/>
      </c>
      <c r="AMW88" s="82" t="str">
        <f t="shared" si="108"/>
        <v/>
      </c>
      <c r="AMX88" s="82" t="str">
        <f t="shared" si="108"/>
        <v/>
      </c>
      <c r="AMY88" s="82" t="str">
        <f t="shared" si="108"/>
        <v/>
      </c>
      <c r="AMZ88" s="82" t="str">
        <f t="shared" si="108"/>
        <v/>
      </c>
      <c r="ANA88" s="82" t="str">
        <f t="shared" si="108"/>
        <v/>
      </c>
      <c r="ANB88" s="82" t="str">
        <f t="shared" si="108"/>
        <v/>
      </c>
      <c r="ANC88" s="82" t="str">
        <f t="shared" si="108"/>
        <v/>
      </c>
      <c r="AND88" s="82" t="str">
        <f t="shared" si="108"/>
        <v/>
      </c>
      <c r="ANE88" s="82" t="str">
        <f t="shared" si="108"/>
        <v/>
      </c>
      <c r="ANF88" s="82" t="str">
        <f t="shared" si="108"/>
        <v/>
      </c>
      <c r="ANG88" s="82" t="str">
        <f t="shared" si="108"/>
        <v/>
      </c>
      <c r="ANH88" s="82" t="str">
        <f t="shared" si="108"/>
        <v/>
      </c>
      <c r="ANI88" s="82" t="str">
        <f t="shared" si="108"/>
        <v/>
      </c>
      <c r="ANJ88" s="82" t="str">
        <f t="shared" si="108"/>
        <v/>
      </c>
      <c r="ANK88" s="82" t="str">
        <f t="shared" si="108"/>
        <v/>
      </c>
      <c r="ANL88" s="82" t="str">
        <f t="shared" si="108"/>
        <v/>
      </c>
      <c r="ANM88" s="82" t="str">
        <f t="shared" si="108"/>
        <v/>
      </c>
      <c r="ANN88" s="82" t="str">
        <f t="shared" si="108"/>
        <v/>
      </c>
      <c r="ANO88" s="82" t="str">
        <f t="shared" si="108"/>
        <v/>
      </c>
      <c r="ANP88" s="82" t="str">
        <f t="shared" si="108"/>
        <v/>
      </c>
      <c r="ANQ88" s="82" t="str">
        <f t="shared" si="108"/>
        <v/>
      </c>
      <c r="ANR88" s="82" t="str">
        <f t="shared" si="108"/>
        <v/>
      </c>
      <c r="ANS88" s="82" t="str">
        <f t="shared" si="108"/>
        <v/>
      </c>
      <c r="ANT88" s="82" t="str">
        <f t="shared" si="108"/>
        <v/>
      </c>
      <c r="ANU88" s="82" t="str">
        <f t="shared" si="108"/>
        <v/>
      </c>
      <c r="ANV88" s="82" t="str">
        <f t="shared" si="108"/>
        <v/>
      </c>
      <c r="ANW88" s="82" t="str">
        <f t="shared" ref="ANW88:AQH88" si="109">IF(ISNUMBER(outYear),ANW55+ANW61+ANW67+ANW85,"")</f>
        <v/>
      </c>
      <c r="ANX88" s="82" t="str">
        <f t="shared" si="109"/>
        <v/>
      </c>
      <c r="ANY88" s="82" t="str">
        <f t="shared" si="109"/>
        <v/>
      </c>
      <c r="ANZ88" s="82" t="str">
        <f t="shared" si="109"/>
        <v/>
      </c>
      <c r="AOA88" s="82" t="str">
        <f t="shared" si="109"/>
        <v/>
      </c>
      <c r="AOB88" s="82" t="str">
        <f t="shared" si="109"/>
        <v/>
      </c>
      <c r="AOC88" s="82" t="str">
        <f t="shared" si="109"/>
        <v/>
      </c>
      <c r="AOD88" s="82" t="str">
        <f t="shared" si="109"/>
        <v/>
      </c>
      <c r="AOE88" s="82" t="str">
        <f t="shared" si="109"/>
        <v/>
      </c>
      <c r="AOF88" s="82" t="str">
        <f t="shared" si="109"/>
        <v/>
      </c>
      <c r="AOG88" s="82" t="str">
        <f t="shared" si="109"/>
        <v/>
      </c>
      <c r="AOH88" s="82" t="str">
        <f t="shared" si="109"/>
        <v/>
      </c>
      <c r="AOI88" s="82" t="str">
        <f t="shared" si="109"/>
        <v/>
      </c>
      <c r="AOJ88" s="82" t="str">
        <f t="shared" si="109"/>
        <v/>
      </c>
      <c r="AOK88" s="82" t="str">
        <f t="shared" si="109"/>
        <v/>
      </c>
      <c r="AOL88" s="82" t="str">
        <f t="shared" si="109"/>
        <v/>
      </c>
      <c r="AOM88" s="82" t="str">
        <f t="shared" si="109"/>
        <v/>
      </c>
      <c r="AON88" s="82" t="str">
        <f t="shared" si="109"/>
        <v/>
      </c>
      <c r="AOO88" s="82" t="str">
        <f t="shared" si="109"/>
        <v/>
      </c>
      <c r="AOP88" s="82" t="str">
        <f t="shared" si="109"/>
        <v/>
      </c>
      <c r="AOQ88" s="82" t="str">
        <f t="shared" si="109"/>
        <v/>
      </c>
      <c r="AOR88" s="82" t="str">
        <f t="shared" si="109"/>
        <v/>
      </c>
      <c r="AOS88" s="82" t="str">
        <f t="shared" si="109"/>
        <v/>
      </c>
      <c r="AOT88" s="82" t="str">
        <f t="shared" si="109"/>
        <v/>
      </c>
      <c r="AOU88" s="82" t="str">
        <f t="shared" si="109"/>
        <v/>
      </c>
      <c r="AOV88" s="82" t="str">
        <f t="shared" si="109"/>
        <v/>
      </c>
      <c r="AOW88" s="82" t="str">
        <f t="shared" si="109"/>
        <v/>
      </c>
      <c r="AOX88" s="82" t="str">
        <f t="shared" si="109"/>
        <v/>
      </c>
      <c r="AOY88" s="82" t="str">
        <f t="shared" si="109"/>
        <v/>
      </c>
      <c r="AOZ88" s="82" t="str">
        <f t="shared" si="109"/>
        <v/>
      </c>
      <c r="APA88" s="82" t="str">
        <f t="shared" si="109"/>
        <v/>
      </c>
      <c r="APB88" s="82" t="str">
        <f t="shared" si="109"/>
        <v/>
      </c>
      <c r="APC88" s="82" t="str">
        <f t="shared" si="109"/>
        <v/>
      </c>
      <c r="APD88" s="82" t="str">
        <f t="shared" si="109"/>
        <v/>
      </c>
      <c r="APE88" s="82" t="str">
        <f t="shared" si="109"/>
        <v/>
      </c>
      <c r="APF88" s="82" t="str">
        <f t="shared" si="109"/>
        <v/>
      </c>
      <c r="APG88" s="82" t="str">
        <f t="shared" si="109"/>
        <v/>
      </c>
      <c r="APH88" s="82" t="str">
        <f t="shared" si="109"/>
        <v/>
      </c>
      <c r="API88" s="82" t="str">
        <f t="shared" si="109"/>
        <v/>
      </c>
      <c r="APJ88" s="82" t="str">
        <f t="shared" si="109"/>
        <v/>
      </c>
      <c r="APK88" s="82" t="str">
        <f t="shared" si="109"/>
        <v/>
      </c>
      <c r="APL88" s="82" t="str">
        <f t="shared" si="109"/>
        <v/>
      </c>
      <c r="APM88" s="82" t="str">
        <f t="shared" si="109"/>
        <v/>
      </c>
      <c r="APN88" s="82" t="str">
        <f t="shared" si="109"/>
        <v/>
      </c>
      <c r="APO88" s="82" t="str">
        <f t="shared" si="109"/>
        <v/>
      </c>
      <c r="APP88" s="82" t="str">
        <f t="shared" si="109"/>
        <v/>
      </c>
      <c r="APQ88" s="82" t="str">
        <f t="shared" si="109"/>
        <v/>
      </c>
      <c r="APR88" s="82" t="str">
        <f t="shared" si="109"/>
        <v/>
      </c>
      <c r="APS88" s="82" t="str">
        <f t="shared" si="109"/>
        <v/>
      </c>
      <c r="APT88" s="82" t="str">
        <f t="shared" si="109"/>
        <v/>
      </c>
      <c r="APU88" s="82" t="str">
        <f t="shared" si="109"/>
        <v/>
      </c>
      <c r="APV88" s="82" t="str">
        <f t="shared" si="109"/>
        <v/>
      </c>
      <c r="APW88" s="82" t="str">
        <f t="shared" si="109"/>
        <v/>
      </c>
      <c r="APX88" s="82" t="str">
        <f t="shared" si="109"/>
        <v/>
      </c>
      <c r="APY88" s="82" t="str">
        <f t="shared" si="109"/>
        <v/>
      </c>
      <c r="APZ88" s="82" t="str">
        <f t="shared" si="109"/>
        <v/>
      </c>
      <c r="AQA88" s="82" t="str">
        <f t="shared" si="109"/>
        <v/>
      </c>
      <c r="AQB88" s="82" t="str">
        <f t="shared" si="109"/>
        <v/>
      </c>
      <c r="AQC88" s="82" t="str">
        <f t="shared" si="109"/>
        <v/>
      </c>
      <c r="AQD88" s="82" t="str">
        <f t="shared" si="109"/>
        <v/>
      </c>
      <c r="AQE88" s="82" t="str">
        <f t="shared" si="109"/>
        <v/>
      </c>
      <c r="AQF88" s="82" t="str">
        <f t="shared" si="109"/>
        <v/>
      </c>
      <c r="AQG88" s="82" t="str">
        <f t="shared" si="109"/>
        <v/>
      </c>
      <c r="AQH88" s="82" t="str">
        <f t="shared" si="109"/>
        <v/>
      </c>
      <c r="AQI88" s="82" t="str">
        <f t="shared" ref="AQI88:AST88" si="110">IF(ISNUMBER(outYear),AQI55+AQI61+AQI67+AQI85,"")</f>
        <v/>
      </c>
      <c r="AQJ88" s="82" t="str">
        <f t="shared" si="110"/>
        <v/>
      </c>
      <c r="AQK88" s="82" t="str">
        <f t="shared" si="110"/>
        <v/>
      </c>
      <c r="AQL88" s="82" t="str">
        <f t="shared" si="110"/>
        <v/>
      </c>
      <c r="AQM88" s="82" t="str">
        <f t="shared" si="110"/>
        <v/>
      </c>
      <c r="AQN88" s="82" t="str">
        <f t="shared" si="110"/>
        <v/>
      </c>
      <c r="AQO88" s="82" t="str">
        <f t="shared" si="110"/>
        <v/>
      </c>
      <c r="AQP88" s="82" t="str">
        <f t="shared" si="110"/>
        <v/>
      </c>
      <c r="AQQ88" s="82" t="str">
        <f t="shared" si="110"/>
        <v/>
      </c>
      <c r="AQR88" s="82" t="str">
        <f t="shared" si="110"/>
        <v/>
      </c>
      <c r="AQS88" s="82" t="str">
        <f t="shared" si="110"/>
        <v/>
      </c>
      <c r="AQT88" s="82" t="str">
        <f t="shared" si="110"/>
        <v/>
      </c>
      <c r="AQU88" s="82" t="str">
        <f t="shared" si="110"/>
        <v/>
      </c>
      <c r="AQV88" s="82" t="str">
        <f t="shared" si="110"/>
        <v/>
      </c>
      <c r="AQW88" s="82" t="str">
        <f t="shared" si="110"/>
        <v/>
      </c>
      <c r="AQX88" s="82" t="str">
        <f t="shared" si="110"/>
        <v/>
      </c>
      <c r="AQY88" s="82" t="str">
        <f t="shared" si="110"/>
        <v/>
      </c>
      <c r="AQZ88" s="82" t="str">
        <f t="shared" si="110"/>
        <v/>
      </c>
      <c r="ARA88" s="82" t="str">
        <f t="shared" si="110"/>
        <v/>
      </c>
      <c r="ARB88" s="82" t="str">
        <f t="shared" si="110"/>
        <v/>
      </c>
      <c r="ARC88" s="82" t="str">
        <f t="shared" si="110"/>
        <v/>
      </c>
      <c r="ARD88" s="82" t="str">
        <f t="shared" si="110"/>
        <v/>
      </c>
      <c r="ARE88" s="82" t="str">
        <f t="shared" si="110"/>
        <v/>
      </c>
      <c r="ARF88" s="82" t="str">
        <f t="shared" si="110"/>
        <v/>
      </c>
      <c r="ARG88" s="82" t="str">
        <f t="shared" si="110"/>
        <v/>
      </c>
      <c r="ARH88" s="82" t="str">
        <f t="shared" si="110"/>
        <v/>
      </c>
      <c r="ARI88" s="82" t="str">
        <f t="shared" si="110"/>
        <v/>
      </c>
      <c r="ARJ88" s="82" t="str">
        <f t="shared" si="110"/>
        <v/>
      </c>
      <c r="ARK88" s="82" t="str">
        <f t="shared" si="110"/>
        <v/>
      </c>
      <c r="ARL88" s="82" t="str">
        <f t="shared" si="110"/>
        <v/>
      </c>
      <c r="ARM88" s="82" t="str">
        <f t="shared" si="110"/>
        <v/>
      </c>
      <c r="ARN88" s="82" t="str">
        <f t="shared" si="110"/>
        <v/>
      </c>
      <c r="ARO88" s="82" t="str">
        <f t="shared" si="110"/>
        <v/>
      </c>
      <c r="ARP88" s="82" t="str">
        <f t="shared" si="110"/>
        <v/>
      </c>
      <c r="ARQ88" s="82" t="str">
        <f t="shared" si="110"/>
        <v/>
      </c>
      <c r="ARR88" s="82" t="str">
        <f t="shared" si="110"/>
        <v/>
      </c>
      <c r="ARS88" s="82" t="str">
        <f t="shared" si="110"/>
        <v/>
      </c>
      <c r="ART88" s="82" t="str">
        <f t="shared" si="110"/>
        <v/>
      </c>
      <c r="ARU88" s="82" t="str">
        <f t="shared" si="110"/>
        <v/>
      </c>
      <c r="ARV88" s="82" t="str">
        <f t="shared" si="110"/>
        <v/>
      </c>
      <c r="ARW88" s="82" t="str">
        <f t="shared" si="110"/>
        <v/>
      </c>
      <c r="ARX88" s="82" t="str">
        <f t="shared" si="110"/>
        <v/>
      </c>
      <c r="ARY88" s="82" t="str">
        <f t="shared" si="110"/>
        <v/>
      </c>
      <c r="ARZ88" s="82" t="str">
        <f t="shared" si="110"/>
        <v/>
      </c>
      <c r="ASA88" s="82" t="str">
        <f t="shared" si="110"/>
        <v/>
      </c>
      <c r="ASB88" s="82" t="str">
        <f t="shared" si="110"/>
        <v/>
      </c>
      <c r="ASC88" s="82" t="str">
        <f t="shared" si="110"/>
        <v/>
      </c>
      <c r="ASD88" s="82" t="str">
        <f t="shared" si="110"/>
        <v/>
      </c>
      <c r="ASE88" s="82" t="str">
        <f t="shared" si="110"/>
        <v/>
      </c>
      <c r="ASF88" s="82" t="str">
        <f t="shared" si="110"/>
        <v/>
      </c>
      <c r="ASG88" s="82" t="str">
        <f t="shared" si="110"/>
        <v/>
      </c>
      <c r="ASH88" s="82" t="str">
        <f t="shared" si="110"/>
        <v/>
      </c>
      <c r="ASI88" s="82" t="str">
        <f t="shared" si="110"/>
        <v/>
      </c>
      <c r="ASJ88" s="82" t="str">
        <f t="shared" si="110"/>
        <v/>
      </c>
      <c r="ASK88" s="82" t="str">
        <f t="shared" si="110"/>
        <v/>
      </c>
      <c r="ASL88" s="82" t="str">
        <f t="shared" si="110"/>
        <v/>
      </c>
      <c r="ASM88" s="82" t="str">
        <f t="shared" si="110"/>
        <v/>
      </c>
      <c r="ASN88" s="82" t="str">
        <f t="shared" si="110"/>
        <v/>
      </c>
      <c r="ASO88" s="82" t="str">
        <f t="shared" si="110"/>
        <v/>
      </c>
      <c r="ASP88" s="82" t="str">
        <f t="shared" si="110"/>
        <v/>
      </c>
      <c r="ASQ88" s="82" t="str">
        <f t="shared" si="110"/>
        <v/>
      </c>
      <c r="ASR88" s="82" t="str">
        <f t="shared" si="110"/>
        <v/>
      </c>
      <c r="ASS88" s="82" t="str">
        <f t="shared" si="110"/>
        <v/>
      </c>
      <c r="AST88" s="82" t="str">
        <f t="shared" si="110"/>
        <v/>
      </c>
      <c r="ASU88" s="82" t="str">
        <f t="shared" ref="ASU88:AVF88" si="111">IF(ISNUMBER(outYear),ASU55+ASU61+ASU67+ASU85,"")</f>
        <v/>
      </c>
      <c r="ASV88" s="82" t="str">
        <f t="shared" si="111"/>
        <v/>
      </c>
      <c r="ASW88" s="82" t="str">
        <f t="shared" si="111"/>
        <v/>
      </c>
      <c r="ASX88" s="82" t="str">
        <f t="shared" si="111"/>
        <v/>
      </c>
      <c r="ASY88" s="82" t="str">
        <f t="shared" si="111"/>
        <v/>
      </c>
      <c r="ASZ88" s="82" t="str">
        <f t="shared" si="111"/>
        <v/>
      </c>
      <c r="ATA88" s="82" t="str">
        <f t="shared" si="111"/>
        <v/>
      </c>
      <c r="ATB88" s="82" t="str">
        <f t="shared" si="111"/>
        <v/>
      </c>
      <c r="ATC88" s="82" t="str">
        <f t="shared" si="111"/>
        <v/>
      </c>
      <c r="ATD88" s="82" t="str">
        <f t="shared" si="111"/>
        <v/>
      </c>
      <c r="ATE88" s="82" t="str">
        <f t="shared" si="111"/>
        <v/>
      </c>
      <c r="ATF88" s="82" t="str">
        <f t="shared" si="111"/>
        <v/>
      </c>
      <c r="ATG88" s="82" t="str">
        <f t="shared" si="111"/>
        <v/>
      </c>
      <c r="ATH88" s="82" t="str">
        <f t="shared" si="111"/>
        <v/>
      </c>
      <c r="ATI88" s="82" t="str">
        <f t="shared" si="111"/>
        <v/>
      </c>
      <c r="ATJ88" s="82" t="str">
        <f t="shared" si="111"/>
        <v/>
      </c>
      <c r="ATK88" s="82" t="str">
        <f t="shared" si="111"/>
        <v/>
      </c>
      <c r="ATL88" s="82" t="str">
        <f t="shared" si="111"/>
        <v/>
      </c>
      <c r="ATM88" s="82" t="str">
        <f t="shared" si="111"/>
        <v/>
      </c>
      <c r="ATN88" s="82" t="str">
        <f t="shared" si="111"/>
        <v/>
      </c>
      <c r="ATO88" s="82" t="str">
        <f t="shared" si="111"/>
        <v/>
      </c>
      <c r="ATP88" s="82" t="str">
        <f t="shared" si="111"/>
        <v/>
      </c>
      <c r="ATQ88" s="82" t="str">
        <f t="shared" si="111"/>
        <v/>
      </c>
      <c r="ATR88" s="82" t="str">
        <f t="shared" si="111"/>
        <v/>
      </c>
      <c r="ATS88" s="82" t="str">
        <f t="shared" si="111"/>
        <v/>
      </c>
      <c r="ATT88" s="82" t="str">
        <f t="shared" si="111"/>
        <v/>
      </c>
      <c r="ATU88" s="82" t="str">
        <f t="shared" si="111"/>
        <v/>
      </c>
      <c r="ATV88" s="82" t="str">
        <f t="shared" si="111"/>
        <v/>
      </c>
      <c r="ATW88" s="82" t="str">
        <f t="shared" si="111"/>
        <v/>
      </c>
      <c r="ATX88" s="82" t="str">
        <f t="shared" si="111"/>
        <v/>
      </c>
      <c r="ATY88" s="82" t="str">
        <f t="shared" si="111"/>
        <v/>
      </c>
      <c r="ATZ88" s="82" t="str">
        <f t="shared" si="111"/>
        <v/>
      </c>
      <c r="AUA88" s="82" t="str">
        <f t="shared" si="111"/>
        <v/>
      </c>
      <c r="AUB88" s="82" t="str">
        <f t="shared" si="111"/>
        <v/>
      </c>
      <c r="AUC88" s="82" t="str">
        <f t="shared" si="111"/>
        <v/>
      </c>
      <c r="AUD88" s="82" t="str">
        <f t="shared" si="111"/>
        <v/>
      </c>
      <c r="AUE88" s="82" t="str">
        <f t="shared" si="111"/>
        <v/>
      </c>
      <c r="AUF88" s="82" t="str">
        <f t="shared" si="111"/>
        <v/>
      </c>
      <c r="AUG88" s="82" t="str">
        <f t="shared" si="111"/>
        <v/>
      </c>
      <c r="AUH88" s="82" t="str">
        <f t="shared" si="111"/>
        <v/>
      </c>
      <c r="AUI88" s="82" t="str">
        <f t="shared" si="111"/>
        <v/>
      </c>
      <c r="AUJ88" s="82" t="str">
        <f t="shared" si="111"/>
        <v/>
      </c>
      <c r="AUK88" s="82" t="str">
        <f t="shared" si="111"/>
        <v/>
      </c>
      <c r="AUL88" s="82" t="str">
        <f t="shared" si="111"/>
        <v/>
      </c>
      <c r="AUM88" s="82" t="str">
        <f t="shared" si="111"/>
        <v/>
      </c>
      <c r="AUN88" s="82" t="str">
        <f t="shared" si="111"/>
        <v/>
      </c>
      <c r="AUO88" s="82" t="str">
        <f t="shared" si="111"/>
        <v/>
      </c>
      <c r="AUP88" s="82" t="str">
        <f t="shared" si="111"/>
        <v/>
      </c>
      <c r="AUQ88" s="82" t="str">
        <f t="shared" si="111"/>
        <v/>
      </c>
      <c r="AUR88" s="82" t="str">
        <f t="shared" si="111"/>
        <v/>
      </c>
      <c r="AUS88" s="82" t="str">
        <f t="shared" si="111"/>
        <v/>
      </c>
      <c r="AUT88" s="82" t="str">
        <f t="shared" si="111"/>
        <v/>
      </c>
      <c r="AUU88" s="82" t="str">
        <f t="shared" si="111"/>
        <v/>
      </c>
      <c r="AUV88" s="82" t="str">
        <f t="shared" si="111"/>
        <v/>
      </c>
      <c r="AUW88" s="82" t="str">
        <f t="shared" si="111"/>
        <v/>
      </c>
      <c r="AUX88" s="82" t="str">
        <f t="shared" si="111"/>
        <v/>
      </c>
      <c r="AUY88" s="82" t="str">
        <f t="shared" si="111"/>
        <v/>
      </c>
      <c r="AUZ88" s="82" t="str">
        <f t="shared" si="111"/>
        <v/>
      </c>
      <c r="AVA88" s="82" t="str">
        <f t="shared" si="111"/>
        <v/>
      </c>
      <c r="AVB88" s="82" t="str">
        <f t="shared" si="111"/>
        <v/>
      </c>
      <c r="AVC88" s="82" t="str">
        <f t="shared" si="111"/>
        <v/>
      </c>
      <c r="AVD88" s="82" t="str">
        <f t="shared" si="111"/>
        <v/>
      </c>
      <c r="AVE88" s="82" t="str">
        <f t="shared" si="111"/>
        <v/>
      </c>
      <c r="AVF88" s="82" t="str">
        <f t="shared" si="111"/>
        <v/>
      </c>
      <c r="AVG88" s="82" t="str">
        <f t="shared" ref="AVG88:AXR88" si="112">IF(ISNUMBER(outYear),AVG55+AVG61+AVG67+AVG85,"")</f>
        <v/>
      </c>
      <c r="AVH88" s="82" t="str">
        <f t="shared" si="112"/>
        <v/>
      </c>
      <c r="AVI88" s="82" t="str">
        <f t="shared" si="112"/>
        <v/>
      </c>
      <c r="AVJ88" s="82" t="str">
        <f t="shared" si="112"/>
        <v/>
      </c>
      <c r="AVK88" s="82" t="str">
        <f t="shared" si="112"/>
        <v/>
      </c>
      <c r="AVL88" s="82" t="str">
        <f t="shared" si="112"/>
        <v/>
      </c>
      <c r="AVM88" s="82" t="str">
        <f t="shared" si="112"/>
        <v/>
      </c>
      <c r="AVN88" s="82" t="str">
        <f t="shared" si="112"/>
        <v/>
      </c>
      <c r="AVO88" s="82" t="str">
        <f t="shared" si="112"/>
        <v/>
      </c>
      <c r="AVP88" s="82" t="str">
        <f t="shared" si="112"/>
        <v/>
      </c>
      <c r="AVQ88" s="82" t="str">
        <f t="shared" si="112"/>
        <v/>
      </c>
      <c r="AVR88" s="82" t="str">
        <f t="shared" si="112"/>
        <v/>
      </c>
      <c r="AVS88" s="82" t="str">
        <f t="shared" si="112"/>
        <v/>
      </c>
      <c r="AVT88" s="82" t="str">
        <f t="shared" si="112"/>
        <v/>
      </c>
      <c r="AVU88" s="82" t="str">
        <f t="shared" si="112"/>
        <v/>
      </c>
      <c r="AVV88" s="82" t="str">
        <f t="shared" si="112"/>
        <v/>
      </c>
      <c r="AVW88" s="82" t="str">
        <f t="shared" si="112"/>
        <v/>
      </c>
      <c r="AVX88" s="82" t="str">
        <f t="shared" si="112"/>
        <v/>
      </c>
      <c r="AVY88" s="82" t="str">
        <f t="shared" si="112"/>
        <v/>
      </c>
      <c r="AVZ88" s="82" t="str">
        <f t="shared" si="112"/>
        <v/>
      </c>
      <c r="AWA88" s="82" t="str">
        <f t="shared" si="112"/>
        <v/>
      </c>
      <c r="AWB88" s="82" t="str">
        <f t="shared" si="112"/>
        <v/>
      </c>
      <c r="AWC88" s="82" t="str">
        <f t="shared" si="112"/>
        <v/>
      </c>
      <c r="AWD88" s="82" t="str">
        <f t="shared" si="112"/>
        <v/>
      </c>
      <c r="AWE88" s="82" t="str">
        <f t="shared" si="112"/>
        <v/>
      </c>
      <c r="AWF88" s="82" t="str">
        <f t="shared" si="112"/>
        <v/>
      </c>
      <c r="AWG88" s="82" t="str">
        <f t="shared" si="112"/>
        <v/>
      </c>
      <c r="AWH88" s="82" t="str">
        <f t="shared" si="112"/>
        <v/>
      </c>
      <c r="AWI88" s="82" t="str">
        <f t="shared" si="112"/>
        <v/>
      </c>
      <c r="AWJ88" s="82" t="str">
        <f t="shared" si="112"/>
        <v/>
      </c>
      <c r="AWK88" s="82" t="str">
        <f t="shared" si="112"/>
        <v/>
      </c>
      <c r="AWL88" s="82" t="str">
        <f t="shared" si="112"/>
        <v/>
      </c>
      <c r="AWM88" s="82" t="str">
        <f t="shared" si="112"/>
        <v/>
      </c>
      <c r="AWN88" s="82" t="str">
        <f t="shared" si="112"/>
        <v/>
      </c>
      <c r="AWO88" s="82" t="str">
        <f t="shared" si="112"/>
        <v/>
      </c>
      <c r="AWP88" s="82" t="str">
        <f t="shared" si="112"/>
        <v/>
      </c>
      <c r="AWQ88" s="82" t="str">
        <f t="shared" si="112"/>
        <v/>
      </c>
      <c r="AWR88" s="82" t="str">
        <f t="shared" si="112"/>
        <v/>
      </c>
      <c r="AWS88" s="82" t="str">
        <f t="shared" si="112"/>
        <v/>
      </c>
      <c r="AWT88" s="82" t="str">
        <f t="shared" si="112"/>
        <v/>
      </c>
      <c r="AWU88" s="82" t="str">
        <f t="shared" si="112"/>
        <v/>
      </c>
      <c r="AWV88" s="82" t="str">
        <f t="shared" si="112"/>
        <v/>
      </c>
      <c r="AWW88" s="82" t="str">
        <f t="shared" si="112"/>
        <v/>
      </c>
      <c r="AWX88" s="82" t="str">
        <f t="shared" si="112"/>
        <v/>
      </c>
      <c r="AWY88" s="82" t="str">
        <f t="shared" si="112"/>
        <v/>
      </c>
      <c r="AWZ88" s="82" t="str">
        <f t="shared" si="112"/>
        <v/>
      </c>
      <c r="AXA88" s="82" t="str">
        <f t="shared" si="112"/>
        <v/>
      </c>
      <c r="AXB88" s="82" t="str">
        <f t="shared" si="112"/>
        <v/>
      </c>
      <c r="AXC88" s="82" t="str">
        <f t="shared" si="112"/>
        <v/>
      </c>
      <c r="AXD88" s="82" t="str">
        <f t="shared" si="112"/>
        <v/>
      </c>
      <c r="AXE88" s="82" t="str">
        <f t="shared" si="112"/>
        <v/>
      </c>
      <c r="AXF88" s="82" t="str">
        <f t="shared" si="112"/>
        <v/>
      </c>
      <c r="AXG88" s="82" t="str">
        <f t="shared" si="112"/>
        <v/>
      </c>
      <c r="AXH88" s="82" t="str">
        <f t="shared" si="112"/>
        <v/>
      </c>
      <c r="AXI88" s="82" t="str">
        <f t="shared" si="112"/>
        <v/>
      </c>
      <c r="AXJ88" s="82" t="str">
        <f t="shared" si="112"/>
        <v/>
      </c>
      <c r="AXK88" s="82" t="str">
        <f t="shared" si="112"/>
        <v/>
      </c>
      <c r="AXL88" s="82" t="str">
        <f t="shared" si="112"/>
        <v/>
      </c>
      <c r="AXM88" s="82" t="str">
        <f t="shared" si="112"/>
        <v/>
      </c>
      <c r="AXN88" s="82" t="str">
        <f t="shared" si="112"/>
        <v/>
      </c>
      <c r="AXO88" s="82" t="str">
        <f t="shared" si="112"/>
        <v/>
      </c>
      <c r="AXP88" s="82" t="str">
        <f t="shared" si="112"/>
        <v/>
      </c>
      <c r="AXQ88" s="82" t="str">
        <f t="shared" si="112"/>
        <v/>
      </c>
      <c r="AXR88" s="82" t="str">
        <f t="shared" si="112"/>
        <v/>
      </c>
      <c r="AXS88" s="82" t="str">
        <f t="shared" ref="AXS88:BAD88" si="113">IF(ISNUMBER(outYear),AXS55+AXS61+AXS67+AXS85,"")</f>
        <v/>
      </c>
      <c r="AXT88" s="82" t="str">
        <f t="shared" si="113"/>
        <v/>
      </c>
      <c r="AXU88" s="82" t="str">
        <f t="shared" si="113"/>
        <v/>
      </c>
      <c r="AXV88" s="82" t="str">
        <f t="shared" si="113"/>
        <v/>
      </c>
      <c r="AXW88" s="82" t="str">
        <f t="shared" si="113"/>
        <v/>
      </c>
      <c r="AXX88" s="82" t="str">
        <f t="shared" si="113"/>
        <v/>
      </c>
      <c r="AXY88" s="82" t="str">
        <f t="shared" si="113"/>
        <v/>
      </c>
      <c r="AXZ88" s="82" t="str">
        <f t="shared" si="113"/>
        <v/>
      </c>
      <c r="AYA88" s="82" t="str">
        <f t="shared" si="113"/>
        <v/>
      </c>
      <c r="AYB88" s="82" t="str">
        <f t="shared" si="113"/>
        <v/>
      </c>
      <c r="AYC88" s="82" t="str">
        <f t="shared" si="113"/>
        <v/>
      </c>
      <c r="AYD88" s="82" t="str">
        <f t="shared" si="113"/>
        <v/>
      </c>
      <c r="AYE88" s="82" t="str">
        <f t="shared" si="113"/>
        <v/>
      </c>
      <c r="AYF88" s="82" t="str">
        <f t="shared" si="113"/>
        <v/>
      </c>
      <c r="AYG88" s="82" t="str">
        <f t="shared" si="113"/>
        <v/>
      </c>
      <c r="AYH88" s="82" t="str">
        <f t="shared" si="113"/>
        <v/>
      </c>
      <c r="AYI88" s="82" t="str">
        <f t="shared" si="113"/>
        <v/>
      </c>
      <c r="AYJ88" s="82" t="str">
        <f t="shared" si="113"/>
        <v/>
      </c>
      <c r="AYK88" s="82" t="str">
        <f t="shared" si="113"/>
        <v/>
      </c>
      <c r="AYL88" s="82" t="str">
        <f t="shared" si="113"/>
        <v/>
      </c>
      <c r="AYM88" s="82" t="str">
        <f t="shared" si="113"/>
        <v/>
      </c>
      <c r="AYN88" s="82" t="str">
        <f t="shared" si="113"/>
        <v/>
      </c>
      <c r="AYO88" s="82" t="str">
        <f t="shared" si="113"/>
        <v/>
      </c>
      <c r="AYP88" s="82" t="str">
        <f t="shared" si="113"/>
        <v/>
      </c>
      <c r="AYQ88" s="82" t="str">
        <f t="shared" si="113"/>
        <v/>
      </c>
      <c r="AYR88" s="82" t="str">
        <f t="shared" si="113"/>
        <v/>
      </c>
      <c r="AYS88" s="82" t="str">
        <f t="shared" si="113"/>
        <v/>
      </c>
      <c r="AYT88" s="82" t="str">
        <f t="shared" si="113"/>
        <v/>
      </c>
      <c r="AYU88" s="82" t="str">
        <f t="shared" si="113"/>
        <v/>
      </c>
      <c r="AYV88" s="82" t="str">
        <f t="shared" si="113"/>
        <v/>
      </c>
      <c r="AYW88" s="82" t="str">
        <f t="shared" si="113"/>
        <v/>
      </c>
      <c r="AYX88" s="82" t="str">
        <f t="shared" si="113"/>
        <v/>
      </c>
      <c r="AYY88" s="82" t="str">
        <f t="shared" si="113"/>
        <v/>
      </c>
      <c r="AYZ88" s="82" t="str">
        <f t="shared" si="113"/>
        <v/>
      </c>
      <c r="AZA88" s="82" t="str">
        <f t="shared" si="113"/>
        <v/>
      </c>
      <c r="AZB88" s="82" t="str">
        <f t="shared" si="113"/>
        <v/>
      </c>
      <c r="AZC88" s="82" t="str">
        <f t="shared" si="113"/>
        <v/>
      </c>
      <c r="AZD88" s="82" t="str">
        <f t="shared" si="113"/>
        <v/>
      </c>
      <c r="AZE88" s="82" t="str">
        <f t="shared" si="113"/>
        <v/>
      </c>
      <c r="AZF88" s="82" t="str">
        <f t="shared" si="113"/>
        <v/>
      </c>
      <c r="AZG88" s="82" t="str">
        <f t="shared" si="113"/>
        <v/>
      </c>
      <c r="AZH88" s="82" t="str">
        <f t="shared" si="113"/>
        <v/>
      </c>
      <c r="AZI88" s="82" t="str">
        <f t="shared" si="113"/>
        <v/>
      </c>
      <c r="AZJ88" s="82" t="str">
        <f t="shared" si="113"/>
        <v/>
      </c>
      <c r="AZK88" s="82" t="str">
        <f t="shared" si="113"/>
        <v/>
      </c>
      <c r="AZL88" s="82" t="str">
        <f t="shared" si="113"/>
        <v/>
      </c>
      <c r="AZM88" s="82" t="str">
        <f t="shared" si="113"/>
        <v/>
      </c>
      <c r="AZN88" s="82" t="str">
        <f t="shared" si="113"/>
        <v/>
      </c>
      <c r="AZO88" s="82" t="str">
        <f t="shared" si="113"/>
        <v/>
      </c>
      <c r="AZP88" s="82" t="str">
        <f t="shared" si="113"/>
        <v/>
      </c>
      <c r="AZQ88" s="82" t="str">
        <f t="shared" si="113"/>
        <v/>
      </c>
      <c r="AZR88" s="82" t="str">
        <f t="shared" si="113"/>
        <v/>
      </c>
      <c r="AZS88" s="82" t="str">
        <f t="shared" si="113"/>
        <v/>
      </c>
      <c r="AZT88" s="82" t="str">
        <f t="shared" si="113"/>
        <v/>
      </c>
      <c r="AZU88" s="82" t="str">
        <f t="shared" si="113"/>
        <v/>
      </c>
      <c r="AZV88" s="82" t="str">
        <f t="shared" si="113"/>
        <v/>
      </c>
      <c r="AZW88" s="82" t="str">
        <f t="shared" si="113"/>
        <v/>
      </c>
      <c r="AZX88" s="82" t="str">
        <f t="shared" si="113"/>
        <v/>
      </c>
      <c r="AZY88" s="82" t="str">
        <f t="shared" si="113"/>
        <v/>
      </c>
      <c r="AZZ88" s="82" t="str">
        <f t="shared" si="113"/>
        <v/>
      </c>
      <c r="BAA88" s="82" t="str">
        <f t="shared" si="113"/>
        <v/>
      </c>
      <c r="BAB88" s="82" t="str">
        <f t="shared" si="113"/>
        <v/>
      </c>
      <c r="BAC88" s="82" t="str">
        <f t="shared" si="113"/>
        <v/>
      </c>
      <c r="BAD88" s="82" t="str">
        <f t="shared" si="113"/>
        <v/>
      </c>
      <c r="BAE88" s="82" t="str">
        <f t="shared" ref="BAE88:BCP88" si="114">IF(ISNUMBER(outYear),BAE55+BAE61+BAE67+BAE85,"")</f>
        <v/>
      </c>
      <c r="BAF88" s="82" t="str">
        <f t="shared" si="114"/>
        <v/>
      </c>
      <c r="BAG88" s="82" t="str">
        <f t="shared" si="114"/>
        <v/>
      </c>
      <c r="BAH88" s="82" t="str">
        <f t="shared" si="114"/>
        <v/>
      </c>
      <c r="BAI88" s="82" t="str">
        <f t="shared" si="114"/>
        <v/>
      </c>
      <c r="BAJ88" s="82" t="str">
        <f t="shared" si="114"/>
        <v/>
      </c>
      <c r="BAK88" s="82" t="str">
        <f t="shared" si="114"/>
        <v/>
      </c>
      <c r="BAL88" s="82" t="str">
        <f t="shared" si="114"/>
        <v/>
      </c>
      <c r="BAM88" s="82" t="str">
        <f t="shared" si="114"/>
        <v/>
      </c>
      <c r="BAN88" s="82" t="str">
        <f t="shared" si="114"/>
        <v/>
      </c>
      <c r="BAO88" s="82" t="str">
        <f t="shared" si="114"/>
        <v/>
      </c>
      <c r="BAP88" s="82" t="str">
        <f t="shared" si="114"/>
        <v/>
      </c>
      <c r="BAQ88" s="82" t="str">
        <f t="shared" si="114"/>
        <v/>
      </c>
      <c r="BAR88" s="82" t="str">
        <f t="shared" si="114"/>
        <v/>
      </c>
      <c r="BAS88" s="82" t="str">
        <f t="shared" si="114"/>
        <v/>
      </c>
      <c r="BAT88" s="82" t="str">
        <f t="shared" si="114"/>
        <v/>
      </c>
      <c r="BAU88" s="82" t="str">
        <f t="shared" si="114"/>
        <v/>
      </c>
      <c r="BAV88" s="82" t="str">
        <f t="shared" si="114"/>
        <v/>
      </c>
      <c r="BAW88" s="82" t="str">
        <f t="shared" si="114"/>
        <v/>
      </c>
      <c r="BAX88" s="82" t="str">
        <f t="shared" si="114"/>
        <v/>
      </c>
      <c r="BAY88" s="82" t="str">
        <f t="shared" si="114"/>
        <v/>
      </c>
      <c r="BAZ88" s="82" t="str">
        <f t="shared" si="114"/>
        <v/>
      </c>
      <c r="BBA88" s="82" t="str">
        <f t="shared" si="114"/>
        <v/>
      </c>
      <c r="BBB88" s="82" t="str">
        <f t="shared" si="114"/>
        <v/>
      </c>
      <c r="BBC88" s="82" t="str">
        <f t="shared" si="114"/>
        <v/>
      </c>
      <c r="BBD88" s="82" t="str">
        <f t="shared" si="114"/>
        <v/>
      </c>
      <c r="BBE88" s="82" t="str">
        <f t="shared" si="114"/>
        <v/>
      </c>
      <c r="BBF88" s="82" t="str">
        <f t="shared" si="114"/>
        <v/>
      </c>
      <c r="BBG88" s="82" t="str">
        <f t="shared" si="114"/>
        <v/>
      </c>
      <c r="BBH88" s="82" t="str">
        <f t="shared" si="114"/>
        <v/>
      </c>
      <c r="BBI88" s="82" t="str">
        <f t="shared" si="114"/>
        <v/>
      </c>
      <c r="BBJ88" s="82" t="str">
        <f t="shared" si="114"/>
        <v/>
      </c>
      <c r="BBK88" s="82" t="str">
        <f t="shared" si="114"/>
        <v/>
      </c>
      <c r="BBL88" s="82" t="str">
        <f t="shared" si="114"/>
        <v/>
      </c>
      <c r="BBM88" s="82" t="str">
        <f t="shared" si="114"/>
        <v/>
      </c>
      <c r="BBN88" s="82" t="str">
        <f t="shared" si="114"/>
        <v/>
      </c>
      <c r="BBO88" s="82" t="str">
        <f t="shared" si="114"/>
        <v/>
      </c>
      <c r="BBP88" s="82" t="str">
        <f t="shared" si="114"/>
        <v/>
      </c>
      <c r="BBQ88" s="82" t="str">
        <f t="shared" si="114"/>
        <v/>
      </c>
      <c r="BBR88" s="82" t="str">
        <f t="shared" si="114"/>
        <v/>
      </c>
      <c r="BBS88" s="82" t="str">
        <f t="shared" si="114"/>
        <v/>
      </c>
      <c r="BBT88" s="82" t="str">
        <f t="shared" si="114"/>
        <v/>
      </c>
      <c r="BBU88" s="82" t="str">
        <f t="shared" si="114"/>
        <v/>
      </c>
      <c r="BBV88" s="82" t="str">
        <f t="shared" si="114"/>
        <v/>
      </c>
      <c r="BBW88" s="82" t="str">
        <f t="shared" si="114"/>
        <v/>
      </c>
      <c r="BBX88" s="82" t="str">
        <f t="shared" si="114"/>
        <v/>
      </c>
      <c r="BBY88" s="82" t="str">
        <f t="shared" si="114"/>
        <v/>
      </c>
      <c r="BBZ88" s="82" t="str">
        <f t="shared" si="114"/>
        <v/>
      </c>
      <c r="BCA88" s="82" t="str">
        <f t="shared" si="114"/>
        <v/>
      </c>
      <c r="BCB88" s="82" t="str">
        <f t="shared" si="114"/>
        <v/>
      </c>
      <c r="BCC88" s="82" t="str">
        <f t="shared" si="114"/>
        <v/>
      </c>
      <c r="BCD88" s="82" t="str">
        <f t="shared" si="114"/>
        <v/>
      </c>
      <c r="BCE88" s="82" t="str">
        <f t="shared" si="114"/>
        <v/>
      </c>
      <c r="BCF88" s="82" t="str">
        <f t="shared" si="114"/>
        <v/>
      </c>
      <c r="BCG88" s="82" t="str">
        <f t="shared" si="114"/>
        <v/>
      </c>
      <c r="BCH88" s="82" t="str">
        <f t="shared" si="114"/>
        <v/>
      </c>
      <c r="BCI88" s="82" t="str">
        <f t="shared" si="114"/>
        <v/>
      </c>
      <c r="BCJ88" s="82" t="str">
        <f t="shared" si="114"/>
        <v/>
      </c>
      <c r="BCK88" s="82" t="str">
        <f t="shared" si="114"/>
        <v/>
      </c>
      <c r="BCL88" s="82" t="str">
        <f t="shared" si="114"/>
        <v/>
      </c>
      <c r="BCM88" s="82" t="str">
        <f t="shared" si="114"/>
        <v/>
      </c>
      <c r="BCN88" s="82" t="str">
        <f t="shared" si="114"/>
        <v/>
      </c>
      <c r="BCO88" s="82" t="str">
        <f t="shared" si="114"/>
        <v/>
      </c>
      <c r="BCP88" s="82" t="str">
        <f t="shared" si="114"/>
        <v/>
      </c>
      <c r="BCQ88" s="82" t="str">
        <f t="shared" ref="BCQ88:BFB88" si="115">IF(ISNUMBER(outYear),BCQ55+BCQ61+BCQ67+BCQ85,"")</f>
        <v/>
      </c>
      <c r="BCR88" s="82" t="str">
        <f t="shared" si="115"/>
        <v/>
      </c>
      <c r="BCS88" s="82" t="str">
        <f t="shared" si="115"/>
        <v/>
      </c>
      <c r="BCT88" s="82" t="str">
        <f t="shared" si="115"/>
        <v/>
      </c>
      <c r="BCU88" s="82" t="str">
        <f t="shared" si="115"/>
        <v/>
      </c>
      <c r="BCV88" s="82" t="str">
        <f t="shared" si="115"/>
        <v/>
      </c>
      <c r="BCW88" s="82" t="str">
        <f t="shared" si="115"/>
        <v/>
      </c>
      <c r="BCX88" s="82" t="str">
        <f t="shared" si="115"/>
        <v/>
      </c>
      <c r="BCY88" s="82" t="str">
        <f t="shared" si="115"/>
        <v/>
      </c>
      <c r="BCZ88" s="82" t="str">
        <f t="shared" si="115"/>
        <v/>
      </c>
      <c r="BDA88" s="82" t="str">
        <f t="shared" si="115"/>
        <v/>
      </c>
      <c r="BDB88" s="82" t="str">
        <f t="shared" si="115"/>
        <v/>
      </c>
      <c r="BDC88" s="82" t="str">
        <f t="shared" si="115"/>
        <v/>
      </c>
      <c r="BDD88" s="82" t="str">
        <f t="shared" si="115"/>
        <v/>
      </c>
      <c r="BDE88" s="82" t="str">
        <f t="shared" si="115"/>
        <v/>
      </c>
      <c r="BDF88" s="82" t="str">
        <f t="shared" si="115"/>
        <v/>
      </c>
      <c r="BDG88" s="82" t="str">
        <f t="shared" si="115"/>
        <v/>
      </c>
      <c r="BDH88" s="82" t="str">
        <f t="shared" si="115"/>
        <v/>
      </c>
      <c r="BDI88" s="82" t="str">
        <f t="shared" si="115"/>
        <v/>
      </c>
      <c r="BDJ88" s="82" t="str">
        <f t="shared" si="115"/>
        <v/>
      </c>
      <c r="BDK88" s="82" t="str">
        <f t="shared" si="115"/>
        <v/>
      </c>
      <c r="BDL88" s="82" t="str">
        <f t="shared" si="115"/>
        <v/>
      </c>
      <c r="BDM88" s="82" t="str">
        <f t="shared" si="115"/>
        <v/>
      </c>
      <c r="BDN88" s="82" t="str">
        <f t="shared" si="115"/>
        <v/>
      </c>
      <c r="BDO88" s="82" t="str">
        <f t="shared" si="115"/>
        <v/>
      </c>
      <c r="BDP88" s="82" t="str">
        <f t="shared" si="115"/>
        <v/>
      </c>
      <c r="BDQ88" s="82" t="str">
        <f t="shared" si="115"/>
        <v/>
      </c>
      <c r="BDR88" s="82" t="str">
        <f t="shared" si="115"/>
        <v/>
      </c>
      <c r="BDS88" s="82" t="str">
        <f t="shared" si="115"/>
        <v/>
      </c>
      <c r="BDT88" s="82" t="str">
        <f t="shared" si="115"/>
        <v/>
      </c>
      <c r="BDU88" s="82" t="str">
        <f t="shared" si="115"/>
        <v/>
      </c>
      <c r="BDV88" s="82" t="str">
        <f t="shared" si="115"/>
        <v/>
      </c>
      <c r="BDW88" s="82" t="str">
        <f t="shared" si="115"/>
        <v/>
      </c>
      <c r="BDX88" s="82" t="str">
        <f t="shared" si="115"/>
        <v/>
      </c>
      <c r="BDY88" s="82" t="str">
        <f t="shared" si="115"/>
        <v/>
      </c>
      <c r="BDZ88" s="82" t="str">
        <f t="shared" si="115"/>
        <v/>
      </c>
      <c r="BEA88" s="82" t="str">
        <f t="shared" si="115"/>
        <v/>
      </c>
      <c r="BEB88" s="82" t="str">
        <f t="shared" si="115"/>
        <v/>
      </c>
      <c r="BEC88" s="82" t="str">
        <f t="shared" si="115"/>
        <v/>
      </c>
      <c r="BED88" s="82" t="str">
        <f t="shared" si="115"/>
        <v/>
      </c>
      <c r="BEE88" s="82" t="str">
        <f t="shared" si="115"/>
        <v/>
      </c>
      <c r="BEF88" s="82" t="str">
        <f t="shared" si="115"/>
        <v/>
      </c>
      <c r="BEG88" s="82" t="str">
        <f t="shared" si="115"/>
        <v/>
      </c>
      <c r="BEH88" s="82" t="str">
        <f t="shared" si="115"/>
        <v/>
      </c>
      <c r="BEI88" s="82" t="str">
        <f t="shared" si="115"/>
        <v/>
      </c>
      <c r="BEJ88" s="82" t="str">
        <f t="shared" si="115"/>
        <v/>
      </c>
      <c r="BEK88" s="82" t="str">
        <f t="shared" si="115"/>
        <v/>
      </c>
      <c r="BEL88" s="82" t="str">
        <f t="shared" si="115"/>
        <v/>
      </c>
      <c r="BEM88" s="82" t="str">
        <f t="shared" si="115"/>
        <v/>
      </c>
      <c r="BEN88" s="82" t="str">
        <f t="shared" si="115"/>
        <v/>
      </c>
      <c r="BEO88" s="82" t="str">
        <f t="shared" si="115"/>
        <v/>
      </c>
      <c r="BEP88" s="82" t="str">
        <f t="shared" si="115"/>
        <v/>
      </c>
      <c r="BEQ88" s="82" t="str">
        <f t="shared" si="115"/>
        <v/>
      </c>
      <c r="BER88" s="82" t="str">
        <f t="shared" si="115"/>
        <v/>
      </c>
      <c r="BES88" s="82" t="str">
        <f t="shared" si="115"/>
        <v/>
      </c>
      <c r="BET88" s="82" t="str">
        <f t="shared" si="115"/>
        <v/>
      </c>
      <c r="BEU88" s="82" t="str">
        <f t="shared" si="115"/>
        <v/>
      </c>
      <c r="BEV88" s="82" t="str">
        <f t="shared" si="115"/>
        <v/>
      </c>
      <c r="BEW88" s="82" t="str">
        <f t="shared" si="115"/>
        <v/>
      </c>
      <c r="BEX88" s="82" t="str">
        <f t="shared" si="115"/>
        <v/>
      </c>
      <c r="BEY88" s="82" t="str">
        <f t="shared" si="115"/>
        <v/>
      </c>
      <c r="BEZ88" s="82" t="str">
        <f t="shared" si="115"/>
        <v/>
      </c>
      <c r="BFA88" s="82" t="str">
        <f t="shared" si="115"/>
        <v/>
      </c>
      <c r="BFB88" s="82" t="str">
        <f t="shared" si="115"/>
        <v/>
      </c>
      <c r="BFC88" s="82" t="str">
        <f t="shared" ref="BFC88:BHN88" si="116">IF(ISNUMBER(outYear),BFC55+BFC61+BFC67+BFC85,"")</f>
        <v/>
      </c>
      <c r="BFD88" s="82" t="str">
        <f t="shared" si="116"/>
        <v/>
      </c>
      <c r="BFE88" s="82" t="str">
        <f t="shared" si="116"/>
        <v/>
      </c>
      <c r="BFF88" s="82" t="str">
        <f t="shared" si="116"/>
        <v/>
      </c>
      <c r="BFG88" s="82" t="str">
        <f t="shared" si="116"/>
        <v/>
      </c>
      <c r="BFH88" s="82" t="str">
        <f t="shared" si="116"/>
        <v/>
      </c>
      <c r="BFI88" s="82" t="str">
        <f t="shared" si="116"/>
        <v/>
      </c>
      <c r="BFJ88" s="82" t="str">
        <f t="shared" si="116"/>
        <v/>
      </c>
      <c r="BFK88" s="82" t="str">
        <f t="shared" si="116"/>
        <v/>
      </c>
      <c r="BFL88" s="82" t="str">
        <f t="shared" si="116"/>
        <v/>
      </c>
      <c r="BFM88" s="82" t="str">
        <f t="shared" si="116"/>
        <v/>
      </c>
      <c r="BFN88" s="82" t="str">
        <f t="shared" si="116"/>
        <v/>
      </c>
      <c r="BFO88" s="82" t="str">
        <f t="shared" si="116"/>
        <v/>
      </c>
      <c r="BFP88" s="82" t="str">
        <f t="shared" si="116"/>
        <v/>
      </c>
      <c r="BFQ88" s="82" t="str">
        <f t="shared" si="116"/>
        <v/>
      </c>
      <c r="BFR88" s="82" t="str">
        <f t="shared" si="116"/>
        <v/>
      </c>
      <c r="BFS88" s="82" t="str">
        <f t="shared" si="116"/>
        <v/>
      </c>
      <c r="BFT88" s="82" t="str">
        <f t="shared" si="116"/>
        <v/>
      </c>
      <c r="BFU88" s="82" t="str">
        <f t="shared" si="116"/>
        <v/>
      </c>
      <c r="BFV88" s="82" t="str">
        <f t="shared" si="116"/>
        <v/>
      </c>
      <c r="BFW88" s="82" t="str">
        <f t="shared" si="116"/>
        <v/>
      </c>
      <c r="BFX88" s="82" t="str">
        <f t="shared" si="116"/>
        <v/>
      </c>
      <c r="BFY88" s="82" t="str">
        <f t="shared" si="116"/>
        <v/>
      </c>
      <c r="BFZ88" s="82" t="str">
        <f t="shared" si="116"/>
        <v/>
      </c>
      <c r="BGA88" s="82" t="str">
        <f t="shared" si="116"/>
        <v/>
      </c>
      <c r="BGB88" s="82" t="str">
        <f t="shared" si="116"/>
        <v/>
      </c>
      <c r="BGC88" s="82" t="str">
        <f t="shared" si="116"/>
        <v/>
      </c>
      <c r="BGD88" s="82" t="str">
        <f t="shared" si="116"/>
        <v/>
      </c>
      <c r="BGE88" s="82" t="str">
        <f t="shared" si="116"/>
        <v/>
      </c>
      <c r="BGF88" s="82" t="str">
        <f t="shared" si="116"/>
        <v/>
      </c>
      <c r="BGG88" s="82" t="str">
        <f t="shared" si="116"/>
        <v/>
      </c>
      <c r="BGH88" s="82" t="str">
        <f t="shared" si="116"/>
        <v/>
      </c>
      <c r="BGI88" s="82" t="str">
        <f t="shared" si="116"/>
        <v/>
      </c>
      <c r="BGJ88" s="82" t="str">
        <f t="shared" si="116"/>
        <v/>
      </c>
      <c r="BGK88" s="82" t="str">
        <f t="shared" si="116"/>
        <v/>
      </c>
      <c r="BGL88" s="82" t="str">
        <f t="shared" si="116"/>
        <v/>
      </c>
      <c r="BGM88" s="82" t="str">
        <f t="shared" si="116"/>
        <v/>
      </c>
      <c r="BGN88" s="82" t="str">
        <f t="shared" si="116"/>
        <v/>
      </c>
      <c r="BGO88" s="82" t="str">
        <f t="shared" si="116"/>
        <v/>
      </c>
      <c r="BGP88" s="82" t="str">
        <f t="shared" si="116"/>
        <v/>
      </c>
      <c r="BGQ88" s="82" t="str">
        <f t="shared" si="116"/>
        <v/>
      </c>
      <c r="BGR88" s="82" t="str">
        <f t="shared" si="116"/>
        <v/>
      </c>
      <c r="BGS88" s="82" t="str">
        <f t="shared" si="116"/>
        <v/>
      </c>
      <c r="BGT88" s="82" t="str">
        <f t="shared" si="116"/>
        <v/>
      </c>
      <c r="BGU88" s="82" t="str">
        <f t="shared" si="116"/>
        <v/>
      </c>
      <c r="BGV88" s="82" t="str">
        <f t="shared" si="116"/>
        <v/>
      </c>
      <c r="BGW88" s="82" t="str">
        <f t="shared" si="116"/>
        <v/>
      </c>
      <c r="BGX88" s="82" t="str">
        <f t="shared" si="116"/>
        <v/>
      </c>
      <c r="BGY88" s="82" t="str">
        <f t="shared" si="116"/>
        <v/>
      </c>
      <c r="BGZ88" s="82" t="str">
        <f t="shared" si="116"/>
        <v/>
      </c>
      <c r="BHA88" s="82" t="str">
        <f t="shared" si="116"/>
        <v/>
      </c>
      <c r="BHB88" s="82" t="str">
        <f t="shared" si="116"/>
        <v/>
      </c>
      <c r="BHC88" s="82" t="str">
        <f t="shared" si="116"/>
        <v/>
      </c>
      <c r="BHD88" s="82" t="str">
        <f t="shared" si="116"/>
        <v/>
      </c>
      <c r="BHE88" s="82" t="str">
        <f t="shared" si="116"/>
        <v/>
      </c>
      <c r="BHF88" s="82" t="str">
        <f t="shared" si="116"/>
        <v/>
      </c>
      <c r="BHG88" s="82" t="str">
        <f t="shared" si="116"/>
        <v/>
      </c>
      <c r="BHH88" s="82" t="str">
        <f t="shared" si="116"/>
        <v/>
      </c>
      <c r="BHI88" s="82" t="str">
        <f t="shared" si="116"/>
        <v/>
      </c>
      <c r="BHJ88" s="82" t="str">
        <f t="shared" si="116"/>
        <v/>
      </c>
      <c r="BHK88" s="82" t="str">
        <f t="shared" si="116"/>
        <v/>
      </c>
      <c r="BHL88" s="82" t="str">
        <f t="shared" si="116"/>
        <v/>
      </c>
      <c r="BHM88" s="82" t="str">
        <f t="shared" si="116"/>
        <v/>
      </c>
      <c r="BHN88" s="82" t="str">
        <f t="shared" si="116"/>
        <v/>
      </c>
      <c r="BHO88" s="82" t="str">
        <f t="shared" ref="BHO88:BJZ88" si="117">IF(ISNUMBER(outYear),BHO55+BHO61+BHO67+BHO85,"")</f>
        <v/>
      </c>
      <c r="BHP88" s="82" t="str">
        <f t="shared" si="117"/>
        <v/>
      </c>
      <c r="BHQ88" s="82" t="str">
        <f t="shared" si="117"/>
        <v/>
      </c>
      <c r="BHR88" s="82" t="str">
        <f t="shared" si="117"/>
        <v/>
      </c>
      <c r="BHS88" s="82" t="str">
        <f t="shared" si="117"/>
        <v/>
      </c>
      <c r="BHT88" s="82" t="str">
        <f t="shared" si="117"/>
        <v/>
      </c>
      <c r="BHU88" s="82" t="str">
        <f t="shared" si="117"/>
        <v/>
      </c>
      <c r="BHV88" s="82" t="str">
        <f t="shared" si="117"/>
        <v/>
      </c>
      <c r="BHW88" s="82" t="str">
        <f t="shared" si="117"/>
        <v/>
      </c>
      <c r="BHX88" s="82" t="str">
        <f t="shared" si="117"/>
        <v/>
      </c>
      <c r="BHY88" s="82" t="str">
        <f t="shared" si="117"/>
        <v/>
      </c>
      <c r="BHZ88" s="82" t="str">
        <f t="shared" si="117"/>
        <v/>
      </c>
      <c r="BIA88" s="82" t="str">
        <f t="shared" si="117"/>
        <v/>
      </c>
      <c r="BIB88" s="82" t="str">
        <f t="shared" si="117"/>
        <v/>
      </c>
      <c r="BIC88" s="82" t="str">
        <f t="shared" si="117"/>
        <v/>
      </c>
      <c r="BID88" s="82" t="str">
        <f t="shared" si="117"/>
        <v/>
      </c>
      <c r="BIE88" s="82" t="str">
        <f t="shared" si="117"/>
        <v/>
      </c>
      <c r="BIF88" s="82" t="str">
        <f t="shared" si="117"/>
        <v/>
      </c>
      <c r="BIG88" s="82" t="str">
        <f t="shared" si="117"/>
        <v/>
      </c>
      <c r="BIH88" s="82" t="str">
        <f t="shared" si="117"/>
        <v/>
      </c>
      <c r="BII88" s="82" t="str">
        <f t="shared" si="117"/>
        <v/>
      </c>
      <c r="BIJ88" s="82" t="str">
        <f t="shared" si="117"/>
        <v/>
      </c>
      <c r="BIK88" s="82" t="str">
        <f t="shared" si="117"/>
        <v/>
      </c>
      <c r="BIL88" s="82" t="str">
        <f t="shared" si="117"/>
        <v/>
      </c>
      <c r="BIM88" s="82" t="str">
        <f t="shared" si="117"/>
        <v/>
      </c>
      <c r="BIN88" s="82" t="str">
        <f t="shared" si="117"/>
        <v/>
      </c>
      <c r="BIO88" s="82" t="str">
        <f t="shared" si="117"/>
        <v/>
      </c>
      <c r="BIP88" s="82" t="str">
        <f t="shared" si="117"/>
        <v/>
      </c>
      <c r="BIQ88" s="82" t="str">
        <f t="shared" si="117"/>
        <v/>
      </c>
      <c r="BIR88" s="82" t="str">
        <f t="shared" si="117"/>
        <v/>
      </c>
      <c r="BIS88" s="82" t="str">
        <f t="shared" si="117"/>
        <v/>
      </c>
      <c r="BIT88" s="82" t="str">
        <f t="shared" si="117"/>
        <v/>
      </c>
      <c r="BIU88" s="82" t="str">
        <f t="shared" si="117"/>
        <v/>
      </c>
      <c r="BIV88" s="82" t="str">
        <f t="shared" si="117"/>
        <v/>
      </c>
      <c r="BIW88" s="82" t="str">
        <f t="shared" si="117"/>
        <v/>
      </c>
      <c r="BIX88" s="82" t="str">
        <f t="shared" si="117"/>
        <v/>
      </c>
      <c r="BIY88" s="82" t="str">
        <f t="shared" si="117"/>
        <v/>
      </c>
      <c r="BIZ88" s="82" t="str">
        <f t="shared" si="117"/>
        <v/>
      </c>
      <c r="BJA88" s="82" t="str">
        <f t="shared" si="117"/>
        <v/>
      </c>
      <c r="BJB88" s="82" t="str">
        <f t="shared" si="117"/>
        <v/>
      </c>
      <c r="BJC88" s="82" t="str">
        <f t="shared" si="117"/>
        <v/>
      </c>
      <c r="BJD88" s="82" t="str">
        <f t="shared" si="117"/>
        <v/>
      </c>
      <c r="BJE88" s="82" t="str">
        <f t="shared" si="117"/>
        <v/>
      </c>
      <c r="BJF88" s="82" t="str">
        <f t="shared" si="117"/>
        <v/>
      </c>
      <c r="BJG88" s="82" t="str">
        <f t="shared" si="117"/>
        <v/>
      </c>
      <c r="BJH88" s="82" t="str">
        <f t="shared" si="117"/>
        <v/>
      </c>
      <c r="BJI88" s="82" t="str">
        <f t="shared" si="117"/>
        <v/>
      </c>
      <c r="BJJ88" s="82" t="str">
        <f t="shared" si="117"/>
        <v/>
      </c>
      <c r="BJK88" s="82" t="str">
        <f t="shared" si="117"/>
        <v/>
      </c>
      <c r="BJL88" s="82" t="str">
        <f t="shared" si="117"/>
        <v/>
      </c>
      <c r="BJM88" s="82" t="str">
        <f t="shared" si="117"/>
        <v/>
      </c>
      <c r="BJN88" s="82" t="str">
        <f t="shared" si="117"/>
        <v/>
      </c>
      <c r="BJO88" s="82" t="str">
        <f t="shared" si="117"/>
        <v/>
      </c>
      <c r="BJP88" s="82" t="str">
        <f t="shared" si="117"/>
        <v/>
      </c>
      <c r="BJQ88" s="82" t="str">
        <f t="shared" si="117"/>
        <v/>
      </c>
      <c r="BJR88" s="82" t="str">
        <f t="shared" si="117"/>
        <v/>
      </c>
      <c r="BJS88" s="82" t="str">
        <f t="shared" si="117"/>
        <v/>
      </c>
      <c r="BJT88" s="82" t="str">
        <f t="shared" si="117"/>
        <v/>
      </c>
      <c r="BJU88" s="82" t="str">
        <f t="shared" si="117"/>
        <v/>
      </c>
      <c r="BJV88" s="82" t="str">
        <f t="shared" si="117"/>
        <v/>
      </c>
      <c r="BJW88" s="82" t="str">
        <f t="shared" si="117"/>
        <v/>
      </c>
      <c r="BJX88" s="82" t="str">
        <f t="shared" si="117"/>
        <v/>
      </c>
      <c r="BJY88" s="82" t="str">
        <f t="shared" si="117"/>
        <v/>
      </c>
      <c r="BJZ88" s="82" t="str">
        <f t="shared" si="117"/>
        <v/>
      </c>
      <c r="BKA88" s="82" t="str">
        <f t="shared" ref="BKA88:BML88" si="118">IF(ISNUMBER(outYear),BKA55+BKA61+BKA67+BKA85,"")</f>
        <v/>
      </c>
      <c r="BKB88" s="82" t="str">
        <f t="shared" si="118"/>
        <v/>
      </c>
      <c r="BKC88" s="82" t="str">
        <f t="shared" si="118"/>
        <v/>
      </c>
      <c r="BKD88" s="82" t="str">
        <f t="shared" si="118"/>
        <v/>
      </c>
      <c r="BKE88" s="82" t="str">
        <f t="shared" si="118"/>
        <v/>
      </c>
      <c r="BKF88" s="82" t="str">
        <f t="shared" si="118"/>
        <v/>
      </c>
      <c r="BKG88" s="82" t="str">
        <f t="shared" si="118"/>
        <v/>
      </c>
      <c r="BKH88" s="82" t="str">
        <f t="shared" si="118"/>
        <v/>
      </c>
      <c r="BKI88" s="82" t="str">
        <f t="shared" si="118"/>
        <v/>
      </c>
      <c r="BKJ88" s="82" t="str">
        <f t="shared" si="118"/>
        <v/>
      </c>
      <c r="BKK88" s="82" t="str">
        <f t="shared" si="118"/>
        <v/>
      </c>
      <c r="BKL88" s="82" t="str">
        <f t="shared" si="118"/>
        <v/>
      </c>
      <c r="BKM88" s="82" t="str">
        <f t="shared" si="118"/>
        <v/>
      </c>
      <c r="BKN88" s="82" t="str">
        <f t="shared" si="118"/>
        <v/>
      </c>
      <c r="BKO88" s="82" t="str">
        <f t="shared" si="118"/>
        <v/>
      </c>
      <c r="BKP88" s="82" t="str">
        <f t="shared" si="118"/>
        <v/>
      </c>
      <c r="BKQ88" s="82" t="str">
        <f t="shared" si="118"/>
        <v/>
      </c>
      <c r="BKR88" s="82" t="str">
        <f t="shared" si="118"/>
        <v/>
      </c>
      <c r="BKS88" s="82" t="str">
        <f t="shared" si="118"/>
        <v/>
      </c>
      <c r="BKT88" s="82" t="str">
        <f t="shared" si="118"/>
        <v/>
      </c>
      <c r="BKU88" s="82" t="str">
        <f t="shared" si="118"/>
        <v/>
      </c>
      <c r="BKV88" s="82" t="str">
        <f t="shared" si="118"/>
        <v/>
      </c>
      <c r="BKW88" s="82" t="str">
        <f t="shared" si="118"/>
        <v/>
      </c>
      <c r="BKX88" s="82" t="str">
        <f t="shared" si="118"/>
        <v/>
      </c>
      <c r="BKY88" s="82" t="str">
        <f t="shared" si="118"/>
        <v/>
      </c>
      <c r="BKZ88" s="82" t="str">
        <f t="shared" si="118"/>
        <v/>
      </c>
      <c r="BLA88" s="82" t="str">
        <f t="shared" si="118"/>
        <v/>
      </c>
      <c r="BLB88" s="82" t="str">
        <f t="shared" si="118"/>
        <v/>
      </c>
      <c r="BLC88" s="82" t="str">
        <f t="shared" si="118"/>
        <v/>
      </c>
      <c r="BLD88" s="82" t="str">
        <f t="shared" si="118"/>
        <v/>
      </c>
      <c r="BLE88" s="82" t="str">
        <f t="shared" si="118"/>
        <v/>
      </c>
      <c r="BLF88" s="82" t="str">
        <f t="shared" si="118"/>
        <v/>
      </c>
      <c r="BLG88" s="82" t="str">
        <f t="shared" si="118"/>
        <v/>
      </c>
      <c r="BLH88" s="82" t="str">
        <f t="shared" si="118"/>
        <v/>
      </c>
      <c r="BLI88" s="82" t="str">
        <f t="shared" si="118"/>
        <v/>
      </c>
      <c r="BLJ88" s="82" t="str">
        <f t="shared" si="118"/>
        <v/>
      </c>
      <c r="BLK88" s="82" t="str">
        <f t="shared" si="118"/>
        <v/>
      </c>
      <c r="BLL88" s="82" t="str">
        <f t="shared" si="118"/>
        <v/>
      </c>
      <c r="BLM88" s="82" t="str">
        <f t="shared" si="118"/>
        <v/>
      </c>
      <c r="BLN88" s="82" t="str">
        <f t="shared" si="118"/>
        <v/>
      </c>
      <c r="BLO88" s="82" t="str">
        <f t="shared" si="118"/>
        <v/>
      </c>
      <c r="BLP88" s="82" t="str">
        <f t="shared" si="118"/>
        <v/>
      </c>
      <c r="BLQ88" s="82" t="str">
        <f t="shared" si="118"/>
        <v/>
      </c>
      <c r="BLR88" s="82" t="str">
        <f t="shared" si="118"/>
        <v/>
      </c>
      <c r="BLS88" s="82" t="str">
        <f t="shared" si="118"/>
        <v/>
      </c>
      <c r="BLT88" s="82" t="str">
        <f t="shared" si="118"/>
        <v/>
      </c>
      <c r="BLU88" s="82" t="str">
        <f t="shared" si="118"/>
        <v/>
      </c>
      <c r="BLV88" s="82" t="str">
        <f t="shared" si="118"/>
        <v/>
      </c>
      <c r="BLW88" s="82" t="str">
        <f t="shared" si="118"/>
        <v/>
      </c>
      <c r="BLX88" s="82" t="str">
        <f t="shared" si="118"/>
        <v/>
      </c>
      <c r="BLY88" s="82" t="str">
        <f t="shared" si="118"/>
        <v/>
      </c>
      <c r="BLZ88" s="82" t="str">
        <f t="shared" si="118"/>
        <v/>
      </c>
      <c r="BMA88" s="82" t="str">
        <f t="shared" si="118"/>
        <v/>
      </c>
      <c r="BMB88" s="82" t="str">
        <f t="shared" si="118"/>
        <v/>
      </c>
      <c r="BMC88" s="82" t="str">
        <f t="shared" si="118"/>
        <v/>
      </c>
      <c r="BMD88" s="82" t="str">
        <f t="shared" si="118"/>
        <v/>
      </c>
      <c r="BME88" s="82" t="str">
        <f t="shared" si="118"/>
        <v/>
      </c>
      <c r="BMF88" s="82" t="str">
        <f t="shared" si="118"/>
        <v/>
      </c>
      <c r="BMG88" s="82" t="str">
        <f t="shared" si="118"/>
        <v/>
      </c>
      <c r="BMH88" s="82" t="str">
        <f t="shared" si="118"/>
        <v/>
      </c>
      <c r="BMI88" s="82" t="str">
        <f t="shared" si="118"/>
        <v/>
      </c>
      <c r="BMJ88" s="82" t="str">
        <f t="shared" si="118"/>
        <v/>
      </c>
      <c r="BMK88" s="82" t="str">
        <f t="shared" si="118"/>
        <v/>
      </c>
      <c r="BML88" s="82" t="str">
        <f t="shared" si="118"/>
        <v/>
      </c>
      <c r="BMM88" s="82" t="str">
        <f t="shared" ref="BMM88:BOX88" si="119">IF(ISNUMBER(outYear),BMM55+BMM61+BMM67+BMM85,"")</f>
        <v/>
      </c>
      <c r="BMN88" s="82" t="str">
        <f t="shared" si="119"/>
        <v/>
      </c>
      <c r="BMO88" s="82" t="str">
        <f t="shared" si="119"/>
        <v/>
      </c>
      <c r="BMP88" s="82" t="str">
        <f t="shared" si="119"/>
        <v/>
      </c>
      <c r="BMQ88" s="82" t="str">
        <f t="shared" si="119"/>
        <v/>
      </c>
      <c r="BMR88" s="82" t="str">
        <f t="shared" si="119"/>
        <v/>
      </c>
      <c r="BMS88" s="82" t="str">
        <f t="shared" si="119"/>
        <v/>
      </c>
      <c r="BMT88" s="82" t="str">
        <f t="shared" si="119"/>
        <v/>
      </c>
      <c r="BMU88" s="82" t="str">
        <f t="shared" si="119"/>
        <v/>
      </c>
      <c r="BMV88" s="82" t="str">
        <f t="shared" si="119"/>
        <v/>
      </c>
      <c r="BMW88" s="82" t="str">
        <f t="shared" si="119"/>
        <v/>
      </c>
      <c r="BMX88" s="82" t="str">
        <f t="shared" si="119"/>
        <v/>
      </c>
      <c r="BMY88" s="82" t="str">
        <f t="shared" si="119"/>
        <v/>
      </c>
      <c r="BMZ88" s="82" t="str">
        <f t="shared" si="119"/>
        <v/>
      </c>
      <c r="BNA88" s="82" t="str">
        <f t="shared" si="119"/>
        <v/>
      </c>
      <c r="BNB88" s="82" t="str">
        <f t="shared" si="119"/>
        <v/>
      </c>
      <c r="BNC88" s="82" t="str">
        <f t="shared" si="119"/>
        <v/>
      </c>
      <c r="BND88" s="82" t="str">
        <f t="shared" si="119"/>
        <v/>
      </c>
      <c r="BNE88" s="82" t="str">
        <f t="shared" si="119"/>
        <v/>
      </c>
      <c r="BNF88" s="82" t="str">
        <f t="shared" si="119"/>
        <v/>
      </c>
      <c r="BNG88" s="82" t="str">
        <f t="shared" si="119"/>
        <v/>
      </c>
      <c r="BNH88" s="82" t="str">
        <f t="shared" si="119"/>
        <v/>
      </c>
      <c r="BNI88" s="82" t="str">
        <f t="shared" si="119"/>
        <v/>
      </c>
      <c r="BNJ88" s="82" t="str">
        <f t="shared" si="119"/>
        <v/>
      </c>
      <c r="BNK88" s="82" t="str">
        <f t="shared" si="119"/>
        <v/>
      </c>
      <c r="BNL88" s="82" t="str">
        <f t="shared" si="119"/>
        <v/>
      </c>
      <c r="BNM88" s="82" t="str">
        <f t="shared" si="119"/>
        <v/>
      </c>
      <c r="BNN88" s="82" t="str">
        <f t="shared" si="119"/>
        <v/>
      </c>
      <c r="BNO88" s="82" t="str">
        <f t="shared" si="119"/>
        <v/>
      </c>
      <c r="BNP88" s="82" t="str">
        <f t="shared" si="119"/>
        <v/>
      </c>
      <c r="BNQ88" s="82" t="str">
        <f t="shared" si="119"/>
        <v/>
      </c>
      <c r="BNR88" s="82" t="str">
        <f t="shared" si="119"/>
        <v/>
      </c>
      <c r="BNS88" s="82" t="str">
        <f t="shared" si="119"/>
        <v/>
      </c>
      <c r="BNT88" s="82" t="str">
        <f t="shared" si="119"/>
        <v/>
      </c>
      <c r="BNU88" s="82" t="str">
        <f t="shared" si="119"/>
        <v/>
      </c>
      <c r="BNV88" s="82" t="str">
        <f t="shared" si="119"/>
        <v/>
      </c>
      <c r="BNW88" s="82" t="str">
        <f t="shared" si="119"/>
        <v/>
      </c>
      <c r="BNX88" s="82" t="str">
        <f t="shared" si="119"/>
        <v/>
      </c>
      <c r="BNY88" s="82" t="str">
        <f t="shared" si="119"/>
        <v/>
      </c>
      <c r="BNZ88" s="82" t="str">
        <f t="shared" si="119"/>
        <v/>
      </c>
      <c r="BOA88" s="82" t="str">
        <f t="shared" si="119"/>
        <v/>
      </c>
      <c r="BOB88" s="82" t="str">
        <f t="shared" si="119"/>
        <v/>
      </c>
      <c r="BOC88" s="82" t="str">
        <f t="shared" si="119"/>
        <v/>
      </c>
      <c r="BOD88" s="82" t="str">
        <f t="shared" si="119"/>
        <v/>
      </c>
      <c r="BOE88" s="82" t="str">
        <f t="shared" si="119"/>
        <v/>
      </c>
      <c r="BOF88" s="82" t="str">
        <f t="shared" si="119"/>
        <v/>
      </c>
      <c r="BOG88" s="82" t="str">
        <f t="shared" si="119"/>
        <v/>
      </c>
      <c r="BOH88" s="82" t="str">
        <f t="shared" si="119"/>
        <v/>
      </c>
      <c r="BOI88" s="82" t="str">
        <f t="shared" si="119"/>
        <v/>
      </c>
      <c r="BOJ88" s="82" t="str">
        <f t="shared" si="119"/>
        <v/>
      </c>
      <c r="BOK88" s="82" t="str">
        <f t="shared" si="119"/>
        <v/>
      </c>
      <c r="BOL88" s="82" t="str">
        <f t="shared" si="119"/>
        <v/>
      </c>
      <c r="BOM88" s="82" t="str">
        <f t="shared" si="119"/>
        <v/>
      </c>
      <c r="BON88" s="82" t="str">
        <f t="shared" si="119"/>
        <v/>
      </c>
      <c r="BOO88" s="82" t="str">
        <f t="shared" si="119"/>
        <v/>
      </c>
      <c r="BOP88" s="82" t="str">
        <f t="shared" si="119"/>
        <v/>
      </c>
      <c r="BOQ88" s="82" t="str">
        <f t="shared" si="119"/>
        <v/>
      </c>
      <c r="BOR88" s="82" t="str">
        <f t="shared" si="119"/>
        <v/>
      </c>
      <c r="BOS88" s="82" t="str">
        <f t="shared" si="119"/>
        <v/>
      </c>
      <c r="BOT88" s="82" t="str">
        <f t="shared" si="119"/>
        <v/>
      </c>
      <c r="BOU88" s="82" t="str">
        <f t="shared" si="119"/>
        <v/>
      </c>
      <c r="BOV88" s="82" t="str">
        <f t="shared" si="119"/>
        <v/>
      </c>
      <c r="BOW88" s="82" t="str">
        <f t="shared" si="119"/>
        <v/>
      </c>
      <c r="BOX88" s="82" t="str">
        <f t="shared" si="119"/>
        <v/>
      </c>
      <c r="BOY88" s="82" t="str">
        <f t="shared" ref="BOY88:BRJ88" si="120">IF(ISNUMBER(outYear),BOY55+BOY61+BOY67+BOY85,"")</f>
        <v/>
      </c>
      <c r="BOZ88" s="82" t="str">
        <f t="shared" si="120"/>
        <v/>
      </c>
      <c r="BPA88" s="82" t="str">
        <f t="shared" si="120"/>
        <v/>
      </c>
      <c r="BPB88" s="82" t="str">
        <f t="shared" si="120"/>
        <v/>
      </c>
      <c r="BPC88" s="82" t="str">
        <f t="shared" si="120"/>
        <v/>
      </c>
      <c r="BPD88" s="82" t="str">
        <f t="shared" si="120"/>
        <v/>
      </c>
      <c r="BPE88" s="82" t="str">
        <f t="shared" si="120"/>
        <v/>
      </c>
      <c r="BPF88" s="82" t="str">
        <f t="shared" si="120"/>
        <v/>
      </c>
      <c r="BPG88" s="82" t="str">
        <f t="shared" si="120"/>
        <v/>
      </c>
      <c r="BPH88" s="82" t="str">
        <f t="shared" si="120"/>
        <v/>
      </c>
      <c r="BPI88" s="82" t="str">
        <f t="shared" si="120"/>
        <v/>
      </c>
      <c r="BPJ88" s="82" t="str">
        <f t="shared" si="120"/>
        <v/>
      </c>
      <c r="BPK88" s="82" t="str">
        <f t="shared" si="120"/>
        <v/>
      </c>
      <c r="BPL88" s="82" t="str">
        <f t="shared" si="120"/>
        <v/>
      </c>
      <c r="BPM88" s="82" t="str">
        <f t="shared" si="120"/>
        <v/>
      </c>
      <c r="BPN88" s="82" t="str">
        <f t="shared" si="120"/>
        <v/>
      </c>
      <c r="BPO88" s="82" t="str">
        <f t="shared" si="120"/>
        <v/>
      </c>
      <c r="BPP88" s="82" t="str">
        <f t="shared" si="120"/>
        <v/>
      </c>
      <c r="BPQ88" s="82" t="str">
        <f t="shared" si="120"/>
        <v/>
      </c>
      <c r="BPR88" s="82" t="str">
        <f t="shared" si="120"/>
        <v/>
      </c>
      <c r="BPS88" s="82" t="str">
        <f t="shared" si="120"/>
        <v/>
      </c>
      <c r="BPT88" s="82" t="str">
        <f t="shared" si="120"/>
        <v/>
      </c>
      <c r="BPU88" s="82" t="str">
        <f t="shared" si="120"/>
        <v/>
      </c>
      <c r="BPV88" s="82" t="str">
        <f t="shared" si="120"/>
        <v/>
      </c>
      <c r="BPW88" s="82" t="str">
        <f t="shared" si="120"/>
        <v/>
      </c>
      <c r="BPX88" s="82" t="str">
        <f t="shared" si="120"/>
        <v/>
      </c>
      <c r="BPY88" s="82" t="str">
        <f t="shared" si="120"/>
        <v/>
      </c>
      <c r="BPZ88" s="82" t="str">
        <f t="shared" si="120"/>
        <v/>
      </c>
      <c r="BQA88" s="82" t="str">
        <f t="shared" si="120"/>
        <v/>
      </c>
      <c r="BQB88" s="82" t="str">
        <f t="shared" si="120"/>
        <v/>
      </c>
      <c r="BQC88" s="82" t="str">
        <f t="shared" si="120"/>
        <v/>
      </c>
      <c r="BQD88" s="82" t="str">
        <f t="shared" si="120"/>
        <v/>
      </c>
      <c r="BQE88" s="82" t="str">
        <f t="shared" si="120"/>
        <v/>
      </c>
      <c r="BQF88" s="82" t="str">
        <f t="shared" si="120"/>
        <v/>
      </c>
      <c r="BQG88" s="82" t="str">
        <f t="shared" si="120"/>
        <v/>
      </c>
      <c r="BQH88" s="82" t="str">
        <f t="shared" si="120"/>
        <v/>
      </c>
      <c r="BQI88" s="82" t="str">
        <f t="shared" si="120"/>
        <v/>
      </c>
      <c r="BQJ88" s="82" t="str">
        <f t="shared" si="120"/>
        <v/>
      </c>
      <c r="BQK88" s="82" t="str">
        <f t="shared" si="120"/>
        <v/>
      </c>
      <c r="BQL88" s="82" t="str">
        <f t="shared" si="120"/>
        <v/>
      </c>
      <c r="BQM88" s="82" t="str">
        <f t="shared" si="120"/>
        <v/>
      </c>
      <c r="BQN88" s="82" t="str">
        <f t="shared" si="120"/>
        <v/>
      </c>
      <c r="BQO88" s="82" t="str">
        <f t="shared" si="120"/>
        <v/>
      </c>
      <c r="BQP88" s="82" t="str">
        <f t="shared" si="120"/>
        <v/>
      </c>
      <c r="BQQ88" s="82" t="str">
        <f t="shared" si="120"/>
        <v/>
      </c>
      <c r="BQR88" s="82" t="str">
        <f t="shared" si="120"/>
        <v/>
      </c>
      <c r="BQS88" s="82" t="str">
        <f t="shared" si="120"/>
        <v/>
      </c>
      <c r="BQT88" s="82" t="str">
        <f t="shared" si="120"/>
        <v/>
      </c>
      <c r="BQU88" s="82" t="str">
        <f t="shared" si="120"/>
        <v/>
      </c>
      <c r="BQV88" s="82" t="str">
        <f t="shared" si="120"/>
        <v/>
      </c>
      <c r="BQW88" s="82" t="str">
        <f t="shared" si="120"/>
        <v/>
      </c>
      <c r="BQX88" s="82" t="str">
        <f t="shared" si="120"/>
        <v/>
      </c>
      <c r="BQY88" s="82" t="str">
        <f t="shared" si="120"/>
        <v/>
      </c>
      <c r="BQZ88" s="82" t="str">
        <f t="shared" si="120"/>
        <v/>
      </c>
      <c r="BRA88" s="82" t="str">
        <f t="shared" si="120"/>
        <v/>
      </c>
      <c r="BRB88" s="82" t="str">
        <f t="shared" si="120"/>
        <v/>
      </c>
      <c r="BRC88" s="82" t="str">
        <f t="shared" si="120"/>
        <v/>
      </c>
      <c r="BRD88" s="82" t="str">
        <f t="shared" si="120"/>
        <v/>
      </c>
      <c r="BRE88" s="82" t="str">
        <f t="shared" si="120"/>
        <v/>
      </c>
      <c r="BRF88" s="82" t="str">
        <f t="shared" si="120"/>
        <v/>
      </c>
      <c r="BRG88" s="82" t="str">
        <f t="shared" si="120"/>
        <v/>
      </c>
      <c r="BRH88" s="82" t="str">
        <f t="shared" si="120"/>
        <v/>
      </c>
      <c r="BRI88" s="82" t="str">
        <f t="shared" si="120"/>
        <v/>
      </c>
      <c r="BRJ88" s="82" t="str">
        <f t="shared" si="120"/>
        <v/>
      </c>
      <c r="BRK88" s="82" t="str">
        <f t="shared" ref="BRK88:BTV88" si="121">IF(ISNUMBER(outYear),BRK55+BRK61+BRK67+BRK85,"")</f>
        <v/>
      </c>
      <c r="BRL88" s="82" t="str">
        <f t="shared" si="121"/>
        <v/>
      </c>
      <c r="BRM88" s="82" t="str">
        <f t="shared" si="121"/>
        <v/>
      </c>
      <c r="BRN88" s="82" t="str">
        <f t="shared" si="121"/>
        <v/>
      </c>
      <c r="BRO88" s="82" t="str">
        <f t="shared" si="121"/>
        <v/>
      </c>
      <c r="BRP88" s="82" t="str">
        <f t="shared" si="121"/>
        <v/>
      </c>
      <c r="BRQ88" s="82" t="str">
        <f t="shared" si="121"/>
        <v/>
      </c>
      <c r="BRR88" s="82" t="str">
        <f t="shared" si="121"/>
        <v/>
      </c>
      <c r="BRS88" s="82" t="str">
        <f t="shared" si="121"/>
        <v/>
      </c>
      <c r="BRT88" s="82" t="str">
        <f t="shared" si="121"/>
        <v/>
      </c>
      <c r="BRU88" s="82" t="str">
        <f t="shared" si="121"/>
        <v/>
      </c>
      <c r="BRV88" s="82" t="str">
        <f t="shared" si="121"/>
        <v/>
      </c>
      <c r="BRW88" s="82" t="str">
        <f t="shared" si="121"/>
        <v/>
      </c>
      <c r="BRX88" s="82" t="str">
        <f t="shared" si="121"/>
        <v/>
      </c>
      <c r="BRY88" s="82" t="str">
        <f t="shared" si="121"/>
        <v/>
      </c>
      <c r="BRZ88" s="82" t="str">
        <f t="shared" si="121"/>
        <v/>
      </c>
      <c r="BSA88" s="82" t="str">
        <f t="shared" si="121"/>
        <v/>
      </c>
      <c r="BSB88" s="82" t="str">
        <f t="shared" si="121"/>
        <v/>
      </c>
      <c r="BSC88" s="82" t="str">
        <f t="shared" si="121"/>
        <v/>
      </c>
      <c r="BSD88" s="82" t="str">
        <f t="shared" si="121"/>
        <v/>
      </c>
      <c r="BSE88" s="82" t="str">
        <f t="shared" si="121"/>
        <v/>
      </c>
      <c r="BSF88" s="82" t="str">
        <f t="shared" si="121"/>
        <v/>
      </c>
      <c r="BSG88" s="82" t="str">
        <f t="shared" si="121"/>
        <v/>
      </c>
      <c r="BSH88" s="82" t="str">
        <f t="shared" si="121"/>
        <v/>
      </c>
      <c r="BSI88" s="82" t="str">
        <f t="shared" si="121"/>
        <v/>
      </c>
      <c r="BSJ88" s="82" t="str">
        <f t="shared" si="121"/>
        <v/>
      </c>
      <c r="BSK88" s="82" t="str">
        <f t="shared" si="121"/>
        <v/>
      </c>
      <c r="BSL88" s="82" t="str">
        <f t="shared" si="121"/>
        <v/>
      </c>
      <c r="BSM88" s="82" t="str">
        <f t="shared" si="121"/>
        <v/>
      </c>
      <c r="BSN88" s="82" t="str">
        <f t="shared" si="121"/>
        <v/>
      </c>
      <c r="BSO88" s="82" t="str">
        <f t="shared" si="121"/>
        <v/>
      </c>
      <c r="BSP88" s="82" t="str">
        <f t="shared" si="121"/>
        <v/>
      </c>
      <c r="BSQ88" s="82" t="str">
        <f t="shared" si="121"/>
        <v/>
      </c>
      <c r="BSR88" s="82" t="str">
        <f t="shared" si="121"/>
        <v/>
      </c>
      <c r="BSS88" s="82" t="str">
        <f t="shared" si="121"/>
        <v/>
      </c>
      <c r="BST88" s="82" t="str">
        <f t="shared" si="121"/>
        <v/>
      </c>
      <c r="BSU88" s="82" t="str">
        <f t="shared" si="121"/>
        <v/>
      </c>
      <c r="BSV88" s="82" t="str">
        <f t="shared" si="121"/>
        <v/>
      </c>
      <c r="BSW88" s="82" t="str">
        <f t="shared" si="121"/>
        <v/>
      </c>
      <c r="BSX88" s="82" t="str">
        <f t="shared" si="121"/>
        <v/>
      </c>
      <c r="BSY88" s="82" t="str">
        <f t="shared" si="121"/>
        <v/>
      </c>
      <c r="BSZ88" s="82" t="str">
        <f t="shared" si="121"/>
        <v/>
      </c>
      <c r="BTA88" s="82" t="str">
        <f t="shared" si="121"/>
        <v/>
      </c>
      <c r="BTB88" s="82" t="str">
        <f t="shared" si="121"/>
        <v/>
      </c>
      <c r="BTC88" s="82" t="str">
        <f t="shared" si="121"/>
        <v/>
      </c>
      <c r="BTD88" s="82" t="str">
        <f t="shared" si="121"/>
        <v/>
      </c>
      <c r="BTE88" s="82" t="str">
        <f t="shared" si="121"/>
        <v/>
      </c>
      <c r="BTF88" s="82" t="str">
        <f t="shared" si="121"/>
        <v/>
      </c>
      <c r="BTG88" s="82" t="str">
        <f t="shared" si="121"/>
        <v/>
      </c>
      <c r="BTH88" s="82" t="str">
        <f t="shared" si="121"/>
        <v/>
      </c>
      <c r="BTI88" s="82" t="str">
        <f t="shared" si="121"/>
        <v/>
      </c>
      <c r="BTJ88" s="82" t="str">
        <f t="shared" si="121"/>
        <v/>
      </c>
      <c r="BTK88" s="82" t="str">
        <f t="shared" si="121"/>
        <v/>
      </c>
      <c r="BTL88" s="82" t="str">
        <f t="shared" si="121"/>
        <v/>
      </c>
      <c r="BTM88" s="82" t="str">
        <f t="shared" si="121"/>
        <v/>
      </c>
      <c r="BTN88" s="82" t="str">
        <f t="shared" si="121"/>
        <v/>
      </c>
      <c r="BTO88" s="82" t="str">
        <f t="shared" si="121"/>
        <v/>
      </c>
      <c r="BTP88" s="82" t="str">
        <f t="shared" si="121"/>
        <v/>
      </c>
      <c r="BTQ88" s="82" t="str">
        <f t="shared" si="121"/>
        <v/>
      </c>
      <c r="BTR88" s="82" t="str">
        <f t="shared" si="121"/>
        <v/>
      </c>
      <c r="BTS88" s="82" t="str">
        <f t="shared" si="121"/>
        <v/>
      </c>
      <c r="BTT88" s="82" t="str">
        <f t="shared" si="121"/>
        <v/>
      </c>
      <c r="BTU88" s="82" t="str">
        <f t="shared" si="121"/>
        <v/>
      </c>
      <c r="BTV88" s="82" t="str">
        <f t="shared" si="121"/>
        <v/>
      </c>
      <c r="BTW88" s="82" t="str">
        <f t="shared" ref="BTW88:BWH88" si="122">IF(ISNUMBER(outYear),BTW55+BTW61+BTW67+BTW85,"")</f>
        <v/>
      </c>
      <c r="BTX88" s="82" t="str">
        <f t="shared" si="122"/>
        <v/>
      </c>
      <c r="BTY88" s="82" t="str">
        <f t="shared" si="122"/>
        <v/>
      </c>
      <c r="BTZ88" s="82" t="str">
        <f t="shared" si="122"/>
        <v/>
      </c>
      <c r="BUA88" s="82" t="str">
        <f t="shared" si="122"/>
        <v/>
      </c>
      <c r="BUB88" s="82" t="str">
        <f t="shared" si="122"/>
        <v/>
      </c>
      <c r="BUC88" s="82" t="str">
        <f t="shared" si="122"/>
        <v/>
      </c>
      <c r="BUD88" s="82" t="str">
        <f t="shared" si="122"/>
        <v/>
      </c>
      <c r="BUE88" s="82" t="str">
        <f t="shared" si="122"/>
        <v/>
      </c>
      <c r="BUF88" s="82" t="str">
        <f t="shared" si="122"/>
        <v/>
      </c>
      <c r="BUG88" s="82" t="str">
        <f t="shared" si="122"/>
        <v/>
      </c>
      <c r="BUH88" s="82" t="str">
        <f t="shared" si="122"/>
        <v/>
      </c>
      <c r="BUI88" s="82" t="str">
        <f t="shared" si="122"/>
        <v/>
      </c>
      <c r="BUJ88" s="82" t="str">
        <f t="shared" si="122"/>
        <v/>
      </c>
      <c r="BUK88" s="82" t="str">
        <f t="shared" si="122"/>
        <v/>
      </c>
      <c r="BUL88" s="82" t="str">
        <f t="shared" si="122"/>
        <v/>
      </c>
      <c r="BUM88" s="82" t="str">
        <f t="shared" si="122"/>
        <v/>
      </c>
      <c r="BUN88" s="82" t="str">
        <f t="shared" si="122"/>
        <v/>
      </c>
      <c r="BUO88" s="82" t="str">
        <f t="shared" si="122"/>
        <v/>
      </c>
      <c r="BUP88" s="82" t="str">
        <f t="shared" si="122"/>
        <v/>
      </c>
      <c r="BUQ88" s="82" t="str">
        <f t="shared" si="122"/>
        <v/>
      </c>
      <c r="BUR88" s="82" t="str">
        <f t="shared" si="122"/>
        <v/>
      </c>
      <c r="BUS88" s="82" t="str">
        <f t="shared" si="122"/>
        <v/>
      </c>
      <c r="BUT88" s="82" t="str">
        <f t="shared" si="122"/>
        <v/>
      </c>
      <c r="BUU88" s="82" t="str">
        <f t="shared" si="122"/>
        <v/>
      </c>
      <c r="BUV88" s="82" t="str">
        <f t="shared" si="122"/>
        <v/>
      </c>
      <c r="BUW88" s="82" t="str">
        <f t="shared" si="122"/>
        <v/>
      </c>
      <c r="BUX88" s="82" t="str">
        <f t="shared" si="122"/>
        <v/>
      </c>
      <c r="BUY88" s="82" t="str">
        <f t="shared" si="122"/>
        <v/>
      </c>
      <c r="BUZ88" s="82" t="str">
        <f t="shared" si="122"/>
        <v/>
      </c>
      <c r="BVA88" s="82" t="str">
        <f t="shared" si="122"/>
        <v/>
      </c>
      <c r="BVB88" s="82" t="str">
        <f t="shared" si="122"/>
        <v/>
      </c>
      <c r="BVC88" s="82" t="str">
        <f t="shared" si="122"/>
        <v/>
      </c>
      <c r="BVD88" s="82" t="str">
        <f t="shared" si="122"/>
        <v/>
      </c>
      <c r="BVE88" s="82" t="str">
        <f t="shared" si="122"/>
        <v/>
      </c>
      <c r="BVF88" s="82" t="str">
        <f t="shared" si="122"/>
        <v/>
      </c>
      <c r="BVG88" s="82" t="str">
        <f t="shared" si="122"/>
        <v/>
      </c>
      <c r="BVH88" s="82" t="str">
        <f t="shared" si="122"/>
        <v/>
      </c>
      <c r="BVI88" s="82" t="str">
        <f t="shared" si="122"/>
        <v/>
      </c>
      <c r="BVJ88" s="82" t="str">
        <f t="shared" si="122"/>
        <v/>
      </c>
      <c r="BVK88" s="82" t="str">
        <f t="shared" si="122"/>
        <v/>
      </c>
      <c r="BVL88" s="82" t="str">
        <f t="shared" si="122"/>
        <v/>
      </c>
      <c r="BVM88" s="82" t="str">
        <f t="shared" si="122"/>
        <v/>
      </c>
      <c r="BVN88" s="82" t="str">
        <f t="shared" si="122"/>
        <v/>
      </c>
      <c r="BVO88" s="82" t="str">
        <f t="shared" si="122"/>
        <v/>
      </c>
      <c r="BVP88" s="82" t="str">
        <f t="shared" si="122"/>
        <v/>
      </c>
      <c r="BVQ88" s="82" t="str">
        <f t="shared" si="122"/>
        <v/>
      </c>
      <c r="BVR88" s="82" t="str">
        <f t="shared" si="122"/>
        <v/>
      </c>
      <c r="BVS88" s="82" t="str">
        <f t="shared" si="122"/>
        <v/>
      </c>
      <c r="BVT88" s="82" t="str">
        <f t="shared" si="122"/>
        <v/>
      </c>
      <c r="BVU88" s="82" t="str">
        <f t="shared" si="122"/>
        <v/>
      </c>
      <c r="BVV88" s="82" t="str">
        <f t="shared" si="122"/>
        <v/>
      </c>
      <c r="BVW88" s="82" t="str">
        <f t="shared" si="122"/>
        <v/>
      </c>
      <c r="BVX88" s="82" t="str">
        <f t="shared" si="122"/>
        <v/>
      </c>
      <c r="BVY88" s="82" t="str">
        <f t="shared" si="122"/>
        <v/>
      </c>
      <c r="BVZ88" s="82" t="str">
        <f t="shared" si="122"/>
        <v/>
      </c>
      <c r="BWA88" s="82" t="str">
        <f t="shared" si="122"/>
        <v/>
      </c>
      <c r="BWB88" s="82" t="str">
        <f t="shared" si="122"/>
        <v/>
      </c>
      <c r="BWC88" s="82" t="str">
        <f t="shared" si="122"/>
        <v/>
      </c>
      <c r="BWD88" s="82" t="str">
        <f t="shared" si="122"/>
        <v/>
      </c>
      <c r="BWE88" s="82" t="str">
        <f t="shared" si="122"/>
        <v/>
      </c>
      <c r="BWF88" s="82" t="str">
        <f t="shared" si="122"/>
        <v/>
      </c>
      <c r="BWG88" s="82" t="str">
        <f t="shared" si="122"/>
        <v/>
      </c>
      <c r="BWH88" s="82" t="str">
        <f t="shared" si="122"/>
        <v/>
      </c>
      <c r="BWI88" s="82" t="str">
        <f t="shared" ref="BWI88:BYT88" si="123">IF(ISNUMBER(outYear),BWI55+BWI61+BWI67+BWI85,"")</f>
        <v/>
      </c>
      <c r="BWJ88" s="82" t="str">
        <f t="shared" si="123"/>
        <v/>
      </c>
      <c r="BWK88" s="82" t="str">
        <f t="shared" si="123"/>
        <v/>
      </c>
      <c r="BWL88" s="82" t="str">
        <f t="shared" si="123"/>
        <v/>
      </c>
      <c r="BWM88" s="82" t="str">
        <f t="shared" si="123"/>
        <v/>
      </c>
      <c r="BWN88" s="82" t="str">
        <f t="shared" si="123"/>
        <v/>
      </c>
      <c r="BWO88" s="82" t="str">
        <f t="shared" si="123"/>
        <v/>
      </c>
      <c r="BWP88" s="82" t="str">
        <f t="shared" si="123"/>
        <v/>
      </c>
      <c r="BWQ88" s="82" t="str">
        <f t="shared" si="123"/>
        <v/>
      </c>
      <c r="BWR88" s="82" t="str">
        <f t="shared" si="123"/>
        <v/>
      </c>
      <c r="BWS88" s="82" t="str">
        <f t="shared" si="123"/>
        <v/>
      </c>
      <c r="BWT88" s="82" t="str">
        <f t="shared" si="123"/>
        <v/>
      </c>
      <c r="BWU88" s="82" t="str">
        <f t="shared" si="123"/>
        <v/>
      </c>
      <c r="BWV88" s="82" t="str">
        <f t="shared" si="123"/>
        <v/>
      </c>
      <c r="BWW88" s="82" t="str">
        <f t="shared" si="123"/>
        <v/>
      </c>
      <c r="BWX88" s="82" t="str">
        <f t="shared" si="123"/>
        <v/>
      </c>
      <c r="BWY88" s="82" t="str">
        <f t="shared" si="123"/>
        <v/>
      </c>
      <c r="BWZ88" s="82" t="str">
        <f t="shared" si="123"/>
        <v/>
      </c>
      <c r="BXA88" s="82" t="str">
        <f t="shared" si="123"/>
        <v/>
      </c>
      <c r="BXB88" s="82" t="str">
        <f t="shared" si="123"/>
        <v/>
      </c>
      <c r="BXC88" s="82" t="str">
        <f t="shared" si="123"/>
        <v/>
      </c>
      <c r="BXD88" s="82" t="str">
        <f t="shared" si="123"/>
        <v/>
      </c>
      <c r="BXE88" s="82" t="str">
        <f t="shared" si="123"/>
        <v/>
      </c>
      <c r="BXF88" s="82" t="str">
        <f t="shared" si="123"/>
        <v/>
      </c>
      <c r="BXG88" s="82" t="str">
        <f t="shared" si="123"/>
        <v/>
      </c>
      <c r="BXH88" s="82" t="str">
        <f t="shared" si="123"/>
        <v/>
      </c>
      <c r="BXI88" s="82" t="str">
        <f t="shared" si="123"/>
        <v/>
      </c>
      <c r="BXJ88" s="82" t="str">
        <f t="shared" si="123"/>
        <v/>
      </c>
      <c r="BXK88" s="82" t="str">
        <f t="shared" si="123"/>
        <v/>
      </c>
      <c r="BXL88" s="82" t="str">
        <f t="shared" si="123"/>
        <v/>
      </c>
      <c r="BXM88" s="82" t="str">
        <f t="shared" si="123"/>
        <v/>
      </c>
      <c r="BXN88" s="82" t="str">
        <f t="shared" si="123"/>
        <v/>
      </c>
      <c r="BXO88" s="82" t="str">
        <f t="shared" si="123"/>
        <v/>
      </c>
      <c r="BXP88" s="82" t="str">
        <f t="shared" si="123"/>
        <v/>
      </c>
      <c r="BXQ88" s="82" t="str">
        <f t="shared" si="123"/>
        <v/>
      </c>
      <c r="BXR88" s="82" t="str">
        <f t="shared" si="123"/>
        <v/>
      </c>
      <c r="BXS88" s="82" t="str">
        <f t="shared" si="123"/>
        <v/>
      </c>
      <c r="BXT88" s="82" t="str">
        <f t="shared" si="123"/>
        <v/>
      </c>
      <c r="BXU88" s="82" t="str">
        <f t="shared" si="123"/>
        <v/>
      </c>
      <c r="BXV88" s="82" t="str">
        <f t="shared" si="123"/>
        <v/>
      </c>
      <c r="BXW88" s="82" t="str">
        <f t="shared" si="123"/>
        <v/>
      </c>
      <c r="BXX88" s="82" t="str">
        <f t="shared" si="123"/>
        <v/>
      </c>
      <c r="BXY88" s="82" t="str">
        <f t="shared" si="123"/>
        <v/>
      </c>
      <c r="BXZ88" s="82" t="str">
        <f t="shared" si="123"/>
        <v/>
      </c>
      <c r="BYA88" s="82" t="str">
        <f t="shared" si="123"/>
        <v/>
      </c>
      <c r="BYB88" s="82" t="str">
        <f t="shared" si="123"/>
        <v/>
      </c>
      <c r="BYC88" s="82" t="str">
        <f t="shared" si="123"/>
        <v/>
      </c>
      <c r="BYD88" s="82" t="str">
        <f t="shared" si="123"/>
        <v/>
      </c>
      <c r="BYE88" s="82" t="str">
        <f t="shared" si="123"/>
        <v/>
      </c>
      <c r="BYF88" s="82" t="str">
        <f t="shared" si="123"/>
        <v/>
      </c>
      <c r="BYG88" s="82" t="str">
        <f t="shared" si="123"/>
        <v/>
      </c>
      <c r="BYH88" s="82" t="str">
        <f t="shared" si="123"/>
        <v/>
      </c>
      <c r="BYI88" s="82" t="str">
        <f t="shared" si="123"/>
        <v/>
      </c>
      <c r="BYJ88" s="82" t="str">
        <f t="shared" si="123"/>
        <v/>
      </c>
      <c r="BYK88" s="82" t="str">
        <f t="shared" si="123"/>
        <v/>
      </c>
      <c r="BYL88" s="82" t="str">
        <f t="shared" si="123"/>
        <v/>
      </c>
      <c r="BYM88" s="82" t="str">
        <f t="shared" si="123"/>
        <v/>
      </c>
      <c r="BYN88" s="82" t="str">
        <f t="shared" si="123"/>
        <v/>
      </c>
      <c r="BYO88" s="82" t="str">
        <f t="shared" si="123"/>
        <v/>
      </c>
      <c r="BYP88" s="82" t="str">
        <f t="shared" si="123"/>
        <v/>
      </c>
      <c r="BYQ88" s="82" t="str">
        <f t="shared" si="123"/>
        <v/>
      </c>
      <c r="BYR88" s="82" t="str">
        <f t="shared" si="123"/>
        <v/>
      </c>
      <c r="BYS88" s="82" t="str">
        <f t="shared" si="123"/>
        <v/>
      </c>
      <c r="BYT88" s="82" t="str">
        <f t="shared" si="123"/>
        <v/>
      </c>
      <c r="BYU88" s="82" t="str">
        <f t="shared" ref="BYU88:CBF88" si="124">IF(ISNUMBER(outYear),BYU55+BYU61+BYU67+BYU85,"")</f>
        <v/>
      </c>
      <c r="BYV88" s="82" t="str">
        <f t="shared" si="124"/>
        <v/>
      </c>
      <c r="BYW88" s="82" t="str">
        <f t="shared" si="124"/>
        <v/>
      </c>
      <c r="BYX88" s="82" t="str">
        <f t="shared" si="124"/>
        <v/>
      </c>
      <c r="BYY88" s="82" t="str">
        <f t="shared" si="124"/>
        <v/>
      </c>
      <c r="BYZ88" s="82" t="str">
        <f t="shared" si="124"/>
        <v/>
      </c>
      <c r="BZA88" s="82" t="str">
        <f t="shared" si="124"/>
        <v/>
      </c>
      <c r="BZB88" s="82" t="str">
        <f t="shared" si="124"/>
        <v/>
      </c>
      <c r="BZC88" s="82" t="str">
        <f t="shared" si="124"/>
        <v/>
      </c>
      <c r="BZD88" s="82" t="str">
        <f t="shared" si="124"/>
        <v/>
      </c>
      <c r="BZE88" s="82" t="str">
        <f t="shared" si="124"/>
        <v/>
      </c>
      <c r="BZF88" s="82" t="str">
        <f t="shared" si="124"/>
        <v/>
      </c>
      <c r="BZG88" s="82" t="str">
        <f t="shared" si="124"/>
        <v/>
      </c>
      <c r="BZH88" s="82" t="str">
        <f t="shared" si="124"/>
        <v/>
      </c>
      <c r="BZI88" s="82" t="str">
        <f t="shared" si="124"/>
        <v/>
      </c>
      <c r="BZJ88" s="82" t="str">
        <f t="shared" si="124"/>
        <v/>
      </c>
      <c r="BZK88" s="82" t="str">
        <f t="shared" si="124"/>
        <v/>
      </c>
      <c r="BZL88" s="82" t="str">
        <f t="shared" si="124"/>
        <v/>
      </c>
      <c r="BZM88" s="82" t="str">
        <f t="shared" si="124"/>
        <v/>
      </c>
      <c r="BZN88" s="82" t="str">
        <f t="shared" si="124"/>
        <v/>
      </c>
      <c r="BZO88" s="82" t="str">
        <f t="shared" si="124"/>
        <v/>
      </c>
      <c r="BZP88" s="82" t="str">
        <f t="shared" si="124"/>
        <v/>
      </c>
      <c r="BZQ88" s="82" t="str">
        <f t="shared" si="124"/>
        <v/>
      </c>
      <c r="BZR88" s="82" t="str">
        <f t="shared" si="124"/>
        <v/>
      </c>
      <c r="BZS88" s="82" t="str">
        <f t="shared" si="124"/>
        <v/>
      </c>
      <c r="BZT88" s="82" t="str">
        <f t="shared" si="124"/>
        <v/>
      </c>
      <c r="BZU88" s="82" t="str">
        <f t="shared" si="124"/>
        <v/>
      </c>
      <c r="BZV88" s="82" t="str">
        <f t="shared" si="124"/>
        <v/>
      </c>
      <c r="BZW88" s="82" t="str">
        <f t="shared" si="124"/>
        <v/>
      </c>
      <c r="BZX88" s="82" t="str">
        <f t="shared" si="124"/>
        <v/>
      </c>
      <c r="BZY88" s="82" t="str">
        <f t="shared" si="124"/>
        <v/>
      </c>
      <c r="BZZ88" s="82" t="str">
        <f t="shared" si="124"/>
        <v/>
      </c>
      <c r="CAA88" s="82" t="str">
        <f t="shared" si="124"/>
        <v/>
      </c>
      <c r="CAB88" s="82" t="str">
        <f t="shared" si="124"/>
        <v/>
      </c>
      <c r="CAC88" s="82" t="str">
        <f t="shared" si="124"/>
        <v/>
      </c>
      <c r="CAD88" s="82" t="str">
        <f t="shared" si="124"/>
        <v/>
      </c>
      <c r="CAE88" s="82" t="str">
        <f t="shared" si="124"/>
        <v/>
      </c>
      <c r="CAF88" s="82" t="str">
        <f t="shared" si="124"/>
        <v/>
      </c>
      <c r="CAG88" s="82" t="str">
        <f t="shared" si="124"/>
        <v/>
      </c>
      <c r="CAH88" s="82" t="str">
        <f t="shared" si="124"/>
        <v/>
      </c>
      <c r="CAI88" s="82" t="str">
        <f t="shared" si="124"/>
        <v/>
      </c>
      <c r="CAJ88" s="82" t="str">
        <f t="shared" si="124"/>
        <v/>
      </c>
      <c r="CAK88" s="82" t="str">
        <f t="shared" si="124"/>
        <v/>
      </c>
      <c r="CAL88" s="82" t="str">
        <f t="shared" si="124"/>
        <v/>
      </c>
      <c r="CAM88" s="82" t="str">
        <f t="shared" si="124"/>
        <v/>
      </c>
      <c r="CAN88" s="82" t="str">
        <f t="shared" si="124"/>
        <v/>
      </c>
      <c r="CAO88" s="82" t="str">
        <f t="shared" si="124"/>
        <v/>
      </c>
      <c r="CAP88" s="82" t="str">
        <f t="shared" si="124"/>
        <v/>
      </c>
      <c r="CAQ88" s="82" t="str">
        <f t="shared" si="124"/>
        <v/>
      </c>
      <c r="CAR88" s="82" t="str">
        <f t="shared" si="124"/>
        <v/>
      </c>
      <c r="CAS88" s="82" t="str">
        <f t="shared" si="124"/>
        <v/>
      </c>
      <c r="CAT88" s="82" t="str">
        <f t="shared" si="124"/>
        <v/>
      </c>
      <c r="CAU88" s="82" t="str">
        <f t="shared" si="124"/>
        <v/>
      </c>
      <c r="CAV88" s="82" t="str">
        <f t="shared" si="124"/>
        <v/>
      </c>
      <c r="CAW88" s="82" t="str">
        <f t="shared" si="124"/>
        <v/>
      </c>
      <c r="CAX88" s="82" t="str">
        <f t="shared" si="124"/>
        <v/>
      </c>
      <c r="CAY88" s="82" t="str">
        <f t="shared" si="124"/>
        <v/>
      </c>
      <c r="CAZ88" s="82" t="str">
        <f t="shared" si="124"/>
        <v/>
      </c>
      <c r="CBA88" s="82" t="str">
        <f t="shared" si="124"/>
        <v/>
      </c>
      <c r="CBB88" s="82" t="str">
        <f t="shared" si="124"/>
        <v/>
      </c>
      <c r="CBC88" s="82" t="str">
        <f t="shared" si="124"/>
        <v/>
      </c>
      <c r="CBD88" s="82" t="str">
        <f t="shared" si="124"/>
        <v/>
      </c>
      <c r="CBE88" s="82" t="str">
        <f t="shared" si="124"/>
        <v/>
      </c>
      <c r="CBF88" s="82" t="str">
        <f t="shared" si="124"/>
        <v/>
      </c>
      <c r="CBG88" s="82" t="str">
        <f t="shared" ref="CBG88:CDR88" si="125">IF(ISNUMBER(outYear),CBG55+CBG61+CBG67+CBG85,"")</f>
        <v/>
      </c>
      <c r="CBH88" s="82" t="str">
        <f t="shared" si="125"/>
        <v/>
      </c>
      <c r="CBI88" s="82" t="str">
        <f t="shared" si="125"/>
        <v/>
      </c>
      <c r="CBJ88" s="82" t="str">
        <f t="shared" si="125"/>
        <v/>
      </c>
      <c r="CBK88" s="82" t="str">
        <f t="shared" si="125"/>
        <v/>
      </c>
      <c r="CBL88" s="82" t="str">
        <f t="shared" si="125"/>
        <v/>
      </c>
      <c r="CBM88" s="82" t="str">
        <f t="shared" si="125"/>
        <v/>
      </c>
      <c r="CBN88" s="82" t="str">
        <f t="shared" si="125"/>
        <v/>
      </c>
      <c r="CBO88" s="82" t="str">
        <f t="shared" si="125"/>
        <v/>
      </c>
      <c r="CBP88" s="82" t="str">
        <f t="shared" si="125"/>
        <v/>
      </c>
      <c r="CBQ88" s="82" t="str">
        <f t="shared" si="125"/>
        <v/>
      </c>
      <c r="CBR88" s="82" t="str">
        <f t="shared" si="125"/>
        <v/>
      </c>
      <c r="CBS88" s="82" t="str">
        <f t="shared" si="125"/>
        <v/>
      </c>
      <c r="CBT88" s="82" t="str">
        <f t="shared" si="125"/>
        <v/>
      </c>
      <c r="CBU88" s="82" t="str">
        <f t="shared" si="125"/>
        <v/>
      </c>
      <c r="CBV88" s="82" t="str">
        <f t="shared" si="125"/>
        <v/>
      </c>
      <c r="CBW88" s="82" t="str">
        <f t="shared" si="125"/>
        <v/>
      </c>
      <c r="CBX88" s="82" t="str">
        <f t="shared" si="125"/>
        <v/>
      </c>
      <c r="CBY88" s="82" t="str">
        <f t="shared" si="125"/>
        <v/>
      </c>
      <c r="CBZ88" s="82" t="str">
        <f t="shared" si="125"/>
        <v/>
      </c>
      <c r="CCA88" s="82" t="str">
        <f t="shared" si="125"/>
        <v/>
      </c>
      <c r="CCB88" s="82" t="str">
        <f t="shared" si="125"/>
        <v/>
      </c>
      <c r="CCC88" s="82" t="str">
        <f t="shared" si="125"/>
        <v/>
      </c>
      <c r="CCD88" s="82" t="str">
        <f t="shared" si="125"/>
        <v/>
      </c>
      <c r="CCE88" s="82" t="str">
        <f t="shared" si="125"/>
        <v/>
      </c>
      <c r="CCF88" s="82" t="str">
        <f t="shared" si="125"/>
        <v/>
      </c>
      <c r="CCG88" s="82" t="str">
        <f t="shared" si="125"/>
        <v/>
      </c>
      <c r="CCH88" s="82" t="str">
        <f t="shared" si="125"/>
        <v/>
      </c>
      <c r="CCI88" s="82" t="str">
        <f t="shared" si="125"/>
        <v/>
      </c>
      <c r="CCJ88" s="82" t="str">
        <f t="shared" si="125"/>
        <v/>
      </c>
      <c r="CCK88" s="82" t="str">
        <f t="shared" si="125"/>
        <v/>
      </c>
      <c r="CCL88" s="82" t="str">
        <f t="shared" si="125"/>
        <v/>
      </c>
      <c r="CCM88" s="82" t="str">
        <f t="shared" si="125"/>
        <v/>
      </c>
      <c r="CCN88" s="82" t="str">
        <f t="shared" si="125"/>
        <v/>
      </c>
      <c r="CCO88" s="82" t="str">
        <f t="shared" si="125"/>
        <v/>
      </c>
      <c r="CCP88" s="82" t="str">
        <f t="shared" si="125"/>
        <v/>
      </c>
      <c r="CCQ88" s="82" t="str">
        <f t="shared" si="125"/>
        <v/>
      </c>
      <c r="CCR88" s="82" t="str">
        <f t="shared" si="125"/>
        <v/>
      </c>
      <c r="CCS88" s="82" t="str">
        <f t="shared" si="125"/>
        <v/>
      </c>
      <c r="CCT88" s="82" t="str">
        <f t="shared" si="125"/>
        <v/>
      </c>
      <c r="CCU88" s="82" t="str">
        <f t="shared" si="125"/>
        <v/>
      </c>
      <c r="CCV88" s="82" t="str">
        <f t="shared" si="125"/>
        <v/>
      </c>
      <c r="CCW88" s="82" t="str">
        <f t="shared" si="125"/>
        <v/>
      </c>
      <c r="CCX88" s="82" t="str">
        <f t="shared" si="125"/>
        <v/>
      </c>
      <c r="CCY88" s="82" t="str">
        <f t="shared" si="125"/>
        <v/>
      </c>
      <c r="CCZ88" s="82" t="str">
        <f t="shared" si="125"/>
        <v/>
      </c>
      <c r="CDA88" s="82" t="str">
        <f t="shared" si="125"/>
        <v/>
      </c>
      <c r="CDB88" s="82" t="str">
        <f t="shared" si="125"/>
        <v/>
      </c>
      <c r="CDC88" s="82" t="str">
        <f t="shared" si="125"/>
        <v/>
      </c>
      <c r="CDD88" s="82" t="str">
        <f t="shared" si="125"/>
        <v/>
      </c>
      <c r="CDE88" s="82" t="str">
        <f t="shared" si="125"/>
        <v/>
      </c>
      <c r="CDF88" s="82" t="str">
        <f t="shared" si="125"/>
        <v/>
      </c>
      <c r="CDG88" s="82" t="str">
        <f t="shared" si="125"/>
        <v/>
      </c>
      <c r="CDH88" s="82" t="str">
        <f t="shared" si="125"/>
        <v/>
      </c>
      <c r="CDI88" s="82" t="str">
        <f t="shared" si="125"/>
        <v/>
      </c>
      <c r="CDJ88" s="82" t="str">
        <f t="shared" si="125"/>
        <v/>
      </c>
      <c r="CDK88" s="82" t="str">
        <f t="shared" si="125"/>
        <v/>
      </c>
      <c r="CDL88" s="82" t="str">
        <f t="shared" si="125"/>
        <v/>
      </c>
      <c r="CDM88" s="82" t="str">
        <f t="shared" si="125"/>
        <v/>
      </c>
      <c r="CDN88" s="82" t="str">
        <f t="shared" si="125"/>
        <v/>
      </c>
      <c r="CDO88" s="82" t="str">
        <f t="shared" si="125"/>
        <v/>
      </c>
      <c r="CDP88" s="82" t="str">
        <f t="shared" si="125"/>
        <v/>
      </c>
      <c r="CDQ88" s="82" t="str">
        <f t="shared" si="125"/>
        <v/>
      </c>
      <c r="CDR88" s="82" t="str">
        <f t="shared" si="125"/>
        <v/>
      </c>
      <c r="CDS88" s="82" t="str">
        <f t="shared" ref="CDS88:CGD88" si="126">IF(ISNUMBER(outYear),CDS55+CDS61+CDS67+CDS85,"")</f>
        <v/>
      </c>
      <c r="CDT88" s="82" t="str">
        <f t="shared" si="126"/>
        <v/>
      </c>
      <c r="CDU88" s="82" t="str">
        <f t="shared" si="126"/>
        <v/>
      </c>
      <c r="CDV88" s="82" t="str">
        <f t="shared" si="126"/>
        <v/>
      </c>
      <c r="CDW88" s="82" t="str">
        <f t="shared" si="126"/>
        <v/>
      </c>
      <c r="CDX88" s="82" t="str">
        <f t="shared" si="126"/>
        <v/>
      </c>
      <c r="CDY88" s="82" t="str">
        <f t="shared" si="126"/>
        <v/>
      </c>
      <c r="CDZ88" s="82" t="str">
        <f t="shared" si="126"/>
        <v/>
      </c>
      <c r="CEA88" s="82" t="str">
        <f t="shared" si="126"/>
        <v/>
      </c>
      <c r="CEB88" s="82" t="str">
        <f t="shared" si="126"/>
        <v/>
      </c>
      <c r="CEC88" s="82" t="str">
        <f t="shared" si="126"/>
        <v/>
      </c>
      <c r="CED88" s="82" t="str">
        <f t="shared" si="126"/>
        <v/>
      </c>
      <c r="CEE88" s="82" t="str">
        <f t="shared" si="126"/>
        <v/>
      </c>
      <c r="CEF88" s="82" t="str">
        <f t="shared" si="126"/>
        <v/>
      </c>
      <c r="CEG88" s="82" t="str">
        <f t="shared" si="126"/>
        <v/>
      </c>
      <c r="CEH88" s="82" t="str">
        <f t="shared" si="126"/>
        <v/>
      </c>
      <c r="CEI88" s="82" t="str">
        <f t="shared" si="126"/>
        <v/>
      </c>
      <c r="CEJ88" s="82" t="str">
        <f t="shared" si="126"/>
        <v/>
      </c>
      <c r="CEK88" s="82" t="str">
        <f t="shared" si="126"/>
        <v/>
      </c>
      <c r="CEL88" s="82" t="str">
        <f t="shared" si="126"/>
        <v/>
      </c>
      <c r="CEM88" s="82" t="str">
        <f t="shared" si="126"/>
        <v/>
      </c>
      <c r="CEN88" s="82" t="str">
        <f t="shared" si="126"/>
        <v/>
      </c>
      <c r="CEO88" s="82" t="str">
        <f t="shared" si="126"/>
        <v/>
      </c>
      <c r="CEP88" s="82" t="str">
        <f t="shared" si="126"/>
        <v/>
      </c>
      <c r="CEQ88" s="82" t="str">
        <f t="shared" si="126"/>
        <v/>
      </c>
      <c r="CER88" s="82" t="str">
        <f t="shared" si="126"/>
        <v/>
      </c>
      <c r="CES88" s="82" t="str">
        <f t="shared" si="126"/>
        <v/>
      </c>
      <c r="CET88" s="82" t="str">
        <f t="shared" si="126"/>
        <v/>
      </c>
      <c r="CEU88" s="82" t="str">
        <f t="shared" si="126"/>
        <v/>
      </c>
      <c r="CEV88" s="82" t="str">
        <f t="shared" si="126"/>
        <v/>
      </c>
      <c r="CEW88" s="82" t="str">
        <f t="shared" si="126"/>
        <v/>
      </c>
      <c r="CEX88" s="82" t="str">
        <f t="shared" si="126"/>
        <v/>
      </c>
      <c r="CEY88" s="82" t="str">
        <f t="shared" si="126"/>
        <v/>
      </c>
      <c r="CEZ88" s="82" t="str">
        <f t="shared" si="126"/>
        <v/>
      </c>
      <c r="CFA88" s="82" t="str">
        <f t="shared" si="126"/>
        <v/>
      </c>
      <c r="CFB88" s="82" t="str">
        <f t="shared" si="126"/>
        <v/>
      </c>
      <c r="CFC88" s="82" t="str">
        <f t="shared" si="126"/>
        <v/>
      </c>
      <c r="CFD88" s="82" t="str">
        <f t="shared" si="126"/>
        <v/>
      </c>
      <c r="CFE88" s="82" t="str">
        <f t="shared" si="126"/>
        <v/>
      </c>
      <c r="CFF88" s="82" t="str">
        <f t="shared" si="126"/>
        <v/>
      </c>
      <c r="CFG88" s="82" t="str">
        <f t="shared" si="126"/>
        <v/>
      </c>
      <c r="CFH88" s="82" t="str">
        <f t="shared" si="126"/>
        <v/>
      </c>
      <c r="CFI88" s="82" t="str">
        <f t="shared" si="126"/>
        <v/>
      </c>
      <c r="CFJ88" s="82" t="str">
        <f t="shared" si="126"/>
        <v/>
      </c>
      <c r="CFK88" s="82" t="str">
        <f t="shared" si="126"/>
        <v/>
      </c>
      <c r="CFL88" s="82" t="str">
        <f t="shared" si="126"/>
        <v/>
      </c>
      <c r="CFM88" s="82" t="str">
        <f t="shared" si="126"/>
        <v/>
      </c>
      <c r="CFN88" s="82" t="str">
        <f t="shared" si="126"/>
        <v/>
      </c>
      <c r="CFO88" s="82" t="str">
        <f t="shared" si="126"/>
        <v/>
      </c>
      <c r="CFP88" s="82" t="str">
        <f t="shared" si="126"/>
        <v/>
      </c>
      <c r="CFQ88" s="82" t="str">
        <f t="shared" si="126"/>
        <v/>
      </c>
      <c r="CFR88" s="82" t="str">
        <f t="shared" si="126"/>
        <v/>
      </c>
      <c r="CFS88" s="82" t="str">
        <f t="shared" si="126"/>
        <v/>
      </c>
      <c r="CFT88" s="82" t="str">
        <f t="shared" si="126"/>
        <v/>
      </c>
      <c r="CFU88" s="82" t="str">
        <f t="shared" si="126"/>
        <v/>
      </c>
      <c r="CFV88" s="82" t="str">
        <f t="shared" si="126"/>
        <v/>
      </c>
      <c r="CFW88" s="82" t="str">
        <f t="shared" si="126"/>
        <v/>
      </c>
      <c r="CFX88" s="82" t="str">
        <f t="shared" si="126"/>
        <v/>
      </c>
      <c r="CFY88" s="82" t="str">
        <f t="shared" si="126"/>
        <v/>
      </c>
      <c r="CFZ88" s="82" t="str">
        <f t="shared" si="126"/>
        <v/>
      </c>
      <c r="CGA88" s="82" t="str">
        <f t="shared" si="126"/>
        <v/>
      </c>
      <c r="CGB88" s="82" t="str">
        <f t="shared" si="126"/>
        <v/>
      </c>
      <c r="CGC88" s="82" t="str">
        <f t="shared" si="126"/>
        <v/>
      </c>
      <c r="CGD88" s="82" t="str">
        <f t="shared" si="126"/>
        <v/>
      </c>
      <c r="CGE88" s="82" t="str">
        <f t="shared" ref="CGE88:CIP88" si="127">IF(ISNUMBER(outYear),CGE55+CGE61+CGE67+CGE85,"")</f>
        <v/>
      </c>
      <c r="CGF88" s="82" t="str">
        <f t="shared" si="127"/>
        <v/>
      </c>
      <c r="CGG88" s="82" t="str">
        <f t="shared" si="127"/>
        <v/>
      </c>
      <c r="CGH88" s="82" t="str">
        <f t="shared" si="127"/>
        <v/>
      </c>
      <c r="CGI88" s="82" t="str">
        <f t="shared" si="127"/>
        <v/>
      </c>
      <c r="CGJ88" s="82" t="str">
        <f t="shared" si="127"/>
        <v/>
      </c>
      <c r="CGK88" s="82" t="str">
        <f t="shared" si="127"/>
        <v/>
      </c>
      <c r="CGL88" s="82" t="str">
        <f t="shared" si="127"/>
        <v/>
      </c>
      <c r="CGM88" s="82" t="str">
        <f t="shared" si="127"/>
        <v/>
      </c>
      <c r="CGN88" s="82" t="str">
        <f t="shared" si="127"/>
        <v/>
      </c>
      <c r="CGO88" s="82" t="str">
        <f t="shared" si="127"/>
        <v/>
      </c>
      <c r="CGP88" s="82" t="str">
        <f t="shared" si="127"/>
        <v/>
      </c>
      <c r="CGQ88" s="82" t="str">
        <f t="shared" si="127"/>
        <v/>
      </c>
      <c r="CGR88" s="82" t="str">
        <f t="shared" si="127"/>
        <v/>
      </c>
      <c r="CGS88" s="82" t="str">
        <f t="shared" si="127"/>
        <v/>
      </c>
      <c r="CGT88" s="82" t="str">
        <f t="shared" si="127"/>
        <v/>
      </c>
      <c r="CGU88" s="82" t="str">
        <f t="shared" si="127"/>
        <v/>
      </c>
      <c r="CGV88" s="82" t="str">
        <f t="shared" si="127"/>
        <v/>
      </c>
      <c r="CGW88" s="82" t="str">
        <f t="shared" si="127"/>
        <v/>
      </c>
      <c r="CGX88" s="82" t="str">
        <f t="shared" si="127"/>
        <v/>
      </c>
      <c r="CGY88" s="82" t="str">
        <f t="shared" si="127"/>
        <v/>
      </c>
      <c r="CGZ88" s="82" t="str">
        <f t="shared" si="127"/>
        <v/>
      </c>
      <c r="CHA88" s="82" t="str">
        <f t="shared" si="127"/>
        <v/>
      </c>
      <c r="CHB88" s="82" t="str">
        <f t="shared" si="127"/>
        <v/>
      </c>
      <c r="CHC88" s="82" t="str">
        <f t="shared" si="127"/>
        <v/>
      </c>
      <c r="CHD88" s="82" t="str">
        <f t="shared" si="127"/>
        <v/>
      </c>
      <c r="CHE88" s="82" t="str">
        <f t="shared" si="127"/>
        <v/>
      </c>
      <c r="CHF88" s="82" t="str">
        <f t="shared" si="127"/>
        <v/>
      </c>
      <c r="CHG88" s="82" t="str">
        <f t="shared" si="127"/>
        <v/>
      </c>
      <c r="CHH88" s="82" t="str">
        <f t="shared" si="127"/>
        <v/>
      </c>
      <c r="CHI88" s="82" t="str">
        <f t="shared" si="127"/>
        <v/>
      </c>
      <c r="CHJ88" s="82" t="str">
        <f t="shared" si="127"/>
        <v/>
      </c>
      <c r="CHK88" s="82" t="str">
        <f t="shared" si="127"/>
        <v/>
      </c>
      <c r="CHL88" s="82" t="str">
        <f t="shared" si="127"/>
        <v/>
      </c>
      <c r="CHM88" s="82" t="str">
        <f t="shared" si="127"/>
        <v/>
      </c>
      <c r="CHN88" s="82" t="str">
        <f t="shared" si="127"/>
        <v/>
      </c>
      <c r="CHO88" s="82" t="str">
        <f t="shared" si="127"/>
        <v/>
      </c>
      <c r="CHP88" s="82" t="str">
        <f t="shared" si="127"/>
        <v/>
      </c>
      <c r="CHQ88" s="82" t="str">
        <f t="shared" si="127"/>
        <v/>
      </c>
      <c r="CHR88" s="82" t="str">
        <f t="shared" si="127"/>
        <v/>
      </c>
      <c r="CHS88" s="82" t="str">
        <f t="shared" si="127"/>
        <v/>
      </c>
      <c r="CHT88" s="82" t="str">
        <f t="shared" si="127"/>
        <v/>
      </c>
      <c r="CHU88" s="82" t="str">
        <f t="shared" si="127"/>
        <v/>
      </c>
      <c r="CHV88" s="82" t="str">
        <f t="shared" si="127"/>
        <v/>
      </c>
      <c r="CHW88" s="82" t="str">
        <f t="shared" si="127"/>
        <v/>
      </c>
      <c r="CHX88" s="82" t="str">
        <f t="shared" si="127"/>
        <v/>
      </c>
      <c r="CHY88" s="82" t="str">
        <f t="shared" si="127"/>
        <v/>
      </c>
      <c r="CHZ88" s="82" t="str">
        <f t="shared" si="127"/>
        <v/>
      </c>
      <c r="CIA88" s="82" t="str">
        <f t="shared" si="127"/>
        <v/>
      </c>
      <c r="CIB88" s="82" t="str">
        <f t="shared" si="127"/>
        <v/>
      </c>
      <c r="CIC88" s="82" t="str">
        <f t="shared" si="127"/>
        <v/>
      </c>
      <c r="CID88" s="82" t="str">
        <f t="shared" si="127"/>
        <v/>
      </c>
      <c r="CIE88" s="82" t="str">
        <f t="shared" si="127"/>
        <v/>
      </c>
      <c r="CIF88" s="82" t="str">
        <f t="shared" si="127"/>
        <v/>
      </c>
      <c r="CIG88" s="82" t="str">
        <f t="shared" si="127"/>
        <v/>
      </c>
      <c r="CIH88" s="82" t="str">
        <f t="shared" si="127"/>
        <v/>
      </c>
      <c r="CII88" s="82" t="str">
        <f t="shared" si="127"/>
        <v/>
      </c>
      <c r="CIJ88" s="82" t="str">
        <f t="shared" si="127"/>
        <v/>
      </c>
      <c r="CIK88" s="82" t="str">
        <f t="shared" si="127"/>
        <v/>
      </c>
      <c r="CIL88" s="82" t="str">
        <f t="shared" si="127"/>
        <v/>
      </c>
      <c r="CIM88" s="82" t="str">
        <f t="shared" si="127"/>
        <v/>
      </c>
      <c r="CIN88" s="82" t="str">
        <f t="shared" si="127"/>
        <v/>
      </c>
      <c r="CIO88" s="82" t="str">
        <f t="shared" si="127"/>
        <v/>
      </c>
      <c r="CIP88" s="82" t="str">
        <f t="shared" si="127"/>
        <v/>
      </c>
      <c r="CIQ88" s="82" t="str">
        <f t="shared" ref="CIQ88:CLB88" si="128">IF(ISNUMBER(outYear),CIQ55+CIQ61+CIQ67+CIQ85,"")</f>
        <v/>
      </c>
      <c r="CIR88" s="82" t="str">
        <f t="shared" si="128"/>
        <v/>
      </c>
      <c r="CIS88" s="82" t="str">
        <f t="shared" si="128"/>
        <v/>
      </c>
      <c r="CIT88" s="82" t="str">
        <f t="shared" si="128"/>
        <v/>
      </c>
      <c r="CIU88" s="82" t="str">
        <f t="shared" si="128"/>
        <v/>
      </c>
      <c r="CIV88" s="82" t="str">
        <f t="shared" si="128"/>
        <v/>
      </c>
      <c r="CIW88" s="82" t="str">
        <f t="shared" si="128"/>
        <v/>
      </c>
      <c r="CIX88" s="82" t="str">
        <f t="shared" si="128"/>
        <v/>
      </c>
      <c r="CIY88" s="82" t="str">
        <f t="shared" si="128"/>
        <v/>
      </c>
      <c r="CIZ88" s="82" t="str">
        <f t="shared" si="128"/>
        <v/>
      </c>
      <c r="CJA88" s="82" t="str">
        <f t="shared" si="128"/>
        <v/>
      </c>
      <c r="CJB88" s="82" t="str">
        <f t="shared" si="128"/>
        <v/>
      </c>
      <c r="CJC88" s="82" t="str">
        <f t="shared" si="128"/>
        <v/>
      </c>
      <c r="CJD88" s="82" t="str">
        <f t="shared" si="128"/>
        <v/>
      </c>
      <c r="CJE88" s="82" t="str">
        <f t="shared" si="128"/>
        <v/>
      </c>
      <c r="CJF88" s="82" t="str">
        <f t="shared" si="128"/>
        <v/>
      </c>
      <c r="CJG88" s="82" t="str">
        <f t="shared" si="128"/>
        <v/>
      </c>
      <c r="CJH88" s="82" t="str">
        <f t="shared" si="128"/>
        <v/>
      </c>
      <c r="CJI88" s="82" t="str">
        <f t="shared" si="128"/>
        <v/>
      </c>
      <c r="CJJ88" s="82" t="str">
        <f t="shared" si="128"/>
        <v/>
      </c>
      <c r="CJK88" s="82" t="str">
        <f t="shared" si="128"/>
        <v/>
      </c>
      <c r="CJL88" s="82" t="str">
        <f t="shared" si="128"/>
        <v/>
      </c>
      <c r="CJM88" s="82" t="str">
        <f t="shared" si="128"/>
        <v/>
      </c>
      <c r="CJN88" s="82" t="str">
        <f t="shared" si="128"/>
        <v/>
      </c>
      <c r="CJO88" s="82" t="str">
        <f t="shared" si="128"/>
        <v/>
      </c>
      <c r="CJP88" s="82" t="str">
        <f t="shared" si="128"/>
        <v/>
      </c>
      <c r="CJQ88" s="82" t="str">
        <f t="shared" si="128"/>
        <v/>
      </c>
      <c r="CJR88" s="82" t="str">
        <f t="shared" si="128"/>
        <v/>
      </c>
      <c r="CJS88" s="82" t="str">
        <f t="shared" si="128"/>
        <v/>
      </c>
      <c r="CJT88" s="82" t="str">
        <f t="shared" si="128"/>
        <v/>
      </c>
      <c r="CJU88" s="82" t="str">
        <f t="shared" si="128"/>
        <v/>
      </c>
      <c r="CJV88" s="82" t="str">
        <f t="shared" si="128"/>
        <v/>
      </c>
      <c r="CJW88" s="82" t="str">
        <f t="shared" si="128"/>
        <v/>
      </c>
      <c r="CJX88" s="82" t="str">
        <f t="shared" si="128"/>
        <v/>
      </c>
      <c r="CJY88" s="82" t="str">
        <f t="shared" si="128"/>
        <v/>
      </c>
      <c r="CJZ88" s="82" t="str">
        <f t="shared" si="128"/>
        <v/>
      </c>
      <c r="CKA88" s="82" t="str">
        <f t="shared" si="128"/>
        <v/>
      </c>
      <c r="CKB88" s="82" t="str">
        <f t="shared" si="128"/>
        <v/>
      </c>
      <c r="CKC88" s="82" t="str">
        <f t="shared" si="128"/>
        <v/>
      </c>
      <c r="CKD88" s="82" t="str">
        <f t="shared" si="128"/>
        <v/>
      </c>
      <c r="CKE88" s="82" t="str">
        <f t="shared" si="128"/>
        <v/>
      </c>
      <c r="CKF88" s="82" t="str">
        <f t="shared" si="128"/>
        <v/>
      </c>
      <c r="CKG88" s="82" t="str">
        <f t="shared" si="128"/>
        <v/>
      </c>
      <c r="CKH88" s="82" t="str">
        <f t="shared" si="128"/>
        <v/>
      </c>
      <c r="CKI88" s="82" t="str">
        <f t="shared" si="128"/>
        <v/>
      </c>
      <c r="CKJ88" s="82" t="str">
        <f t="shared" si="128"/>
        <v/>
      </c>
      <c r="CKK88" s="82" t="str">
        <f t="shared" si="128"/>
        <v/>
      </c>
      <c r="CKL88" s="82" t="str">
        <f t="shared" si="128"/>
        <v/>
      </c>
      <c r="CKM88" s="82" t="str">
        <f t="shared" si="128"/>
        <v/>
      </c>
      <c r="CKN88" s="82" t="str">
        <f t="shared" si="128"/>
        <v/>
      </c>
      <c r="CKO88" s="82" t="str">
        <f t="shared" si="128"/>
        <v/>
      </c>
      <c r="CKP88" s="82" t="str">
        <f t="shared" si="128"/>
        <v/>
      </c>
      <c r="CKQ88" s="82" t="str">
        <f t="shared" si="128"/>
        <v/>
      </c>
      <c r="CKR88" s="82" t="str">
        <f t="shared" si="128"/>
        <v/>
      </c>
      <c r="CKS88" s="82" t="str">
        <f t="shared" si="128"/>
        <v/>
      </c>
      <c r="CKT88" s="82" t="str">
        <f t="shared" si="128"/>
        <v/>
      </c>
      <c r="CKU88" s="82" t="str">
        <f t="shared" si="128"/>
        <v/>
      </c>
      <c r="CKV88" s="82" t="str">
        <f t="shared" si="128"/>
        <v/>
      </c>
      <c r="CKW88" s="82" t="str">
        <f t="shared" si="128"/>
        <v/>
      </c>
      <c r="CKX88" s="82" t="str">
        <f t="shared" si="128"/>
        <v/>
      </c>
      <c r="CKY88" s="82" t="str">
        <f t="shared" si="128"/>
        <v/>
      </c>
      <c r="CKZ88" s="82" t="str">
        <f t="shared" si="128"/>
        <v/>
      </c>
      <c r="CLA88" s="82" t="str">
        <f t="shared" si="128"/>
        <v/>
      </c>
      <c r="CLB88" s="82" t="str">
        <f t="shared" si="128"/>
        <v/>
      </c>
      <c r="CLC88" s="82" t="str">
        <f t="shared" ref="CLC88:CNN88" si="129">IF(ISNUMBER(outYear),CLC55+CLC61+CLC67+CLC85,"")</f>
        <v/>
      </c>
      <c r="CLD88" s="82" t="str">
        <f t="shared" si="129"/>
        <v/>
      </c>
      <c r="CLE88" s="82" t="str">
        <f t="shared" si="129"/>
        <v/>
      </c>
      <c r="CLF88" s="82" t="str">
        <f t="shared" si="129"/>
        <v/>
      </c>
      <c r="CLG88" s="82" t="str">
        <f t="shared" si="129"/>
        <v/>
      </c>
      <c r="CLH88" s="82" t="str">
        <f t="shared" si="129"/>
        <v/>
      </c>
      <c r="CLI88" s="82" t="str">
        <f t="shared" si="129"/>
        <v/>
      </c>
      <c r="CLJ88" s="82" t="str">
        <f t="shared" si="129"/>
        <v/>
      </c>
      <c r="CLK88" s="82" t="str">
        <f t="shared" si="129"/>
        <v/>
      </c>
      <c r="CLL88" s="82" t="str">
        <f t="shared" si="129"/>
        <v/>
      </c>
      <c r="CLM88" s="82" t="str">
        <f t="shared" si="129"/>
        <v/>
      </c>
      <c r="CLN88" s="82" t="str">
        <f t="shared" si="129"/>
        <v/>
      </c>
      <c r="CLO88" s="82" t="str">
        <f t="shared" si="129"/>
        <v/>
      </c>
      <c r="CLP88" s="82" t="str">
        <f t="shared" si="129"/>
        <v/>
      </c>
      <c r="CLQ88" s="82" t="str">
        <f t="shared" si="129"/>
        <v/>
      </c>
      <c r="CLR88" s="82" t="str">
        <f t="shared" si="129"/>
        <v/>
      </c>
      <c r="CLS88" s="82" t="str">
        <f t="shared" si="129"/>
        <v/>
      </c>
      <c r="CLT88" s="82" t="str">
        <f t="shared" si="129"/>
        <v/>
      </c>
      <c r="CLU88" s="82" t="str">
        <f t="shared" si="129"/>
        <v/>
      </c>
      <c r="CLV88" s="82" t="str">
        <f t="shared" si="129"/>
        <v/>
      </c>
      <c r="CLW88" s="82" t="str">
        <f t="shared" si="129"/>
        <v/>
      </c>
      <c r="CLX88" s="82" t="str">
        <f t="shared" si="129"/>
        <v/>
      </c>
      <c r="CLY88" s="82" t="str">
        <f t="shared" si="129"/>
        <v/>
      </c>
      <c r="CLZ88" s="82" t="str">
        <f t="shared" si="129"/>
        <v/>
      </c>
      <c r="CMA88" s="82" t="str">
        <f t="shared" si="129"/>
        <v/>
      </c>
      <c r="CMB88" s="82" t="str">
        <f t="shared" si="129"/>
        <v/>
      </c>
      <c r="CMC88" s="82" t="str">
        <f t="shared" si="129"/>
        <v/>
      </c>
      <c r="CMD88" s="82" t="str">
        <f t="shared" si="129"/>
        <v/>
      </c>
      <c r="CME88" s="82" t="str">
        <f t="shared" si="129"/>
        <v/>
      </c>
      <c r="CMF88" s="82" t="str">
        <f t="shared" si="129"/>
        <v/>
      </c>
      <c r="CMG88" s="82" t="str">
        <f t="shared" si="129"/>
        <v/>
      </c>
      <c r="CMH88" s="82" t="str">
        <f t="shared" si="129"/>
        <v/>
      </c>
      <c r="CMI88" s="82" t="str">
        <f t="shared" si="129"/>
        <v/>
      </c>
      <c r="CMJ88" s="82" t="str">
        <f t="shared" si="129"/>
        <v/>
      </c>
      <c r="CMK88" s="82" t="str">
        <f t="shared" si="129"/>
        <v/>
      </c>
      <c r="CML88" s="82" t="str">
        <f t="shared" si="129"/>
        <v/>
      </c>
      <c r="CMM88" s="82" t="str">
        <f t="shared" si="129"/>
        <v/>
      </c>
      <c r="CMN88" s="82" t="str">
        <f t="shared" si="129"/>
        <v/>
      </c>
      <c r="CMO88" s="82" t="str">
        <f t="shared" si="129"/>
        <v/>
      </c>
      <c r="CMP88" s="82" t="str">
        <f t="shared" si="129"/>
        <v/>
      </c>
      <c r="CMQ88" s="82" t="str">
        <f t="shared" si="129"/>
        <v/>
      </c>
      <c r="CMR88" s="82" t="str">
        <f t="shared" si="129"/>
        <v/>
      </c>
      <c r="CMS88" s="82" t="str">
        <f t="shared" si="129"/>
        <v/>
      </c>
      <c r="CMT88" s="82" t="str">
        <f t="shared" si="129"/>
        <v/>
      </c>
      <c r="CMU88" s="82" t="str">
        <f t="shared" si="129"/>
        <v/>
      </c>
      <c r="CMV88" s="82" t="str">
        <f t="shared" si="129"/>
        <v/>
      </c>
      <c r="CMW88" s="82" t="str">
        <f t="shared" si="129"/>
        <v/>
      </c>
      <c r="CMX88" s="82" t="str">
        <f t="shared" si="129"/>
        <v/>
      </c>
      <c r="CMY88" s="82" t="str">
        <f t="shared" si="129"/>
        <v/>
      </c>
      <c r="CMZ88" s="82" t="str">
        <f t="shared" si="129"/>
        <v/>
      </c>
      <c r="CNA88" s="82" t="str">
        <f t="shared" si="129"/>
        <v/>
      </c>
      <c r="CNB88" s="82" t="str">
        <f t="shared" si="129"/>
        <v/>
      </c>
      <c r="CNC88" s="82" t="str">
        <f t="shared" si="129"/>
        <v/>
      </c>
      <c r="CND88" s="82" t="str">
        <f t="shared" si="129"/>
        <v/>
      </c>
      <c r="CNE88" s="82" t="str">
        <f t="shared" si="129"/>
        <v/>
      </c>
      <c r="CNF88" s="82" t="str">
        <f t="shared" si="129"/>
        <v/>
      </c>
      <c r="CNG88" s="82" t="str">
        <f t="shared" si="129"/>
        <v/>
      </c>
      <c r="CNH88" s="82" t="str">
        <f t="shared" si="129"/>
        <v/>
      </c>
      <c r="CNI88" s="82" t="str">
        <f t="shared" si="129"/>
        <v/>
      </c>
      <c r="CNJ88" s="82" t="str">
        <f t="shared" si="129"/>
        <v/>
      </c>
      <c r="CNK88" s="82" t="str">
        <f t="shared" si="129"/>
        <v/>
      </c>
      <c r="CNL88" s="82" t="str">
        <f t="shared" si="129"/>
        <v/>
      </c>
      <c r="CNM88" s="82" t="str">
        <f t="shared" si="129"/>
        <v/>
      </c>
      <c r="CNN88" s="82" t="str">
        <f t="shared" si="129"/>
        <v/>
      </c>
      <c r="CNO88" s="82" t="str">
        <f t="shared" ref="CNO88:CPZ88" si="130">IF(ISNUMBER(outYear),CNO55+CNO61+CNO67+CNO85,"")</f>
        <v/>
      </c>
      <c r="CNP88" s="82" t="str">
        <f t="shared" si="130"/>
        <v/>
      </c>
      <c r="CNQ88" s="82" t="str">
        <f t="shared" si="130"/>
        <v/>
      </c>
      <c r="CNR88" s="82" t="str">
        <f t="shared" si="130"/>
        <v/>
      </c>
      <c r="CNS88" s="82" t="str">
        <f t="shared" si="130"/>
        <v/>
      </c>
      <c r="CNT88" s="82" t="str">
        <f t="shared" si="130"/>
        <v/>
      </c>
      <c r="CNU88" s="82" t="str">
        <f t="shared" si="130"/>
        <v/>
      </c>
      <c r="CNV88" s="82" t="str">
        <f t="shared" si="130"/>
        <v/>
      </c>
      <c r="CNW88" s="82" t="str">
        <f t="shared" si="130"/>
        <v/>
      </c>
      <c r="CNX88" s="82" t="str">
        <f t="shared" si="130"/>
        <v/>
      </c>
      <c r="CNY88" s="82" t="str">
        <f t="shared" si="130"/>
        <v/>
      </c>
      <c r="CNZ88" s="82" t="str">
        <f t="shared" si="130"/>
        <v/>
      </c>
      <c r="COA88" s="82" t="str">
        <f t="shared" si="130"/>
        <v/>
      </c>
      <c r="COB88" s="82" t="str">
        <f t="shared" si="130"/>
        <v/>
      </c>
      <c r="COC88" s="82" t="str">
        <f t="shared" si="130"/>
        <v/>
      </c>
      <c r="COD88" s="82" t="str">
        <f t="shared" si="130"/>
        <v/>
      </c>
      <c r="COE88" s="82" t="str">
        <f t="shared" si="130"/>
        <v/>
      </c>
      <c r="COF88" s="82" t="str">
        <f t="shared" si="130"/>
        <v/>
      </c>
      <c r="COG88" s="82" t="str">
        <f t="shared" si="130"/>
        <v/>
      </c>
      <c r="COH88" s="82" t="str">
        <f t="shared" si="130"/>
        <v/>
      </c>
      <c r="COI88" s="82" t="str">
        <f t="shared" si="130"/>
        <v/>
      </c>
      <c r="COJ88" s="82" t="str">
        <f t="shared" si="130"/>
        <v/>
      </c>
      <c r="COK88" s="82" t="str">
        <f t="shared" si="130"/>
        <v/>
      </c>
      <c r="COL88" s="82" t="str">
        <f t="shared" si="130"/>
        <v/>
      </c>
      <c r="COM88" s="82" t="str">
        <f t="shared" si="130"/>
        <v/>
      </c>
      <c r="CON88" s="82" t="str">
        <f t="shared" si="130"/>
        <v/>
      </c>
      <c r="COO88" s="82" t="str">
        <f t="shared" si="130"/>
        <v/>
      </c>
      <c r="COP88" s="82" t="str">
        <f t="shared" si="130"/>
        <v/>
      </c>
      <c r="COQ88" s="82" t="str">
        <f t="shared" si="130"/>
        <v/>
      </c>
      <c r="COR88" s="82" t="str">
        <f t="shared" si="130"/>
        <v/>
      </c>
      <c r="COS88" s="82" t="str">
        <f t="shared" si="130"/>
        <v/>
      </c>
      <c r="COT88" s="82" t="str">
        <f t="shared" si="130"/>
        <v/>
      </c>
      <c r="COU88" s="82" t="str">
        <f t="shared" si="130"/>
        <v/>
      </c>
      <c r="COV88" s="82" t="str">
        <f t="shared" si="130"/>
        <v/>
      </c>
      <c r="COW88" s="82" t="str">
        <f t="shared" si="130"/>
        <v/>
      </c>
      <c r="COX88" s="82" t="str">
        <f t="shared" si="130"/>
        <v/>
      </c>
      <c r="COY88" s="82" t="str">
        <f t="shared" si="130"/>
        <v/>
      </c>
      <c r="COZ88" s="82" t="str">
        <f t="shared" si="130"/>
        <v/>
      </c>
      <c r="CPA88" s="82" t="str">
        <f t="shared" si="130"/>
        <v/>
      </c>
      <c r="CPB88" s="82" t="str">
        <f t="shared" si="130"/>
        <v/>
      </c>
      <c r="CPC88" s="82" t="str">
        <f t="shared" si="130"/>
        <v/>
      </c>
      <c r="CPD88" s="82" t="str">
        <f t="shared" si="130"/>
        <v/>
      </c>
      <c r="CPE88" s="82" t="str">
        <f t="shared" si="130"/>
        <v/>
      </c>
      <c r="CPF88" s="82" t="str">
        <f t="shared" si="130"/>
        <v/>
      </c>
      <c r="CPG88" s="82" t="str">
        <f t="shared" si="130"/>
        <v/>
      </c>
      <c r="CPH88" s="82" t="str">
        <f t="shared" si="130"/>
        <v/>
      </c>
      <c r="CPI88" s="82" t="str">
        <f t="shared" si="130"/>
        <v/>
      </c>
      <c r="CPJ88" s="82" t="str">
        <f t="shared" si="130"/>
        <v/>
      </c>
      <c r="CPK88" s="82" t="str">
        <f t="shared" si="130"/>
        <v/>
      </c>
      <c r="CPL88" s="82" t="str">
        <f t="shared" si="130"/>
        <v/>
      </c>
      <c r="CPM88" s="82" t="str">
        <f t="shared" si="130"/>
        <v/>
      </c>
      <c r="CPN88" s="82" t="str">
        <f t="shared" si="130"/>
        <v/>
      </c>
      <c r="CPO88" s="82" t="str">
        <f t="shared" si="130"/>
        <v/>
      </c>
      <c r="CPP88" s="82" t="str">
        <f t="shared" si="130"/>
        <v/>
      </c>
      <c r="CPQ88" s="82" t="str">
        <f t="shared" si="130"/>
        <v/>
      </c>
      <c r="CPR88" s="82" t="str">
        <f t="shared" si="130"/>
        <v/>
      </c>
      <c r="CPS88" s="82" t="str">
        <f t="shared" si="130"/>
        <v/>
      </c>
      <c r="CPT88" s="82" t="str">
        <f t="shared" si="130"/>
        <v/>
      </c>
      <c r="CPU88" s="82" t="str">
        <f t="shared" si="130"/>
        <v/>
      </c>
      <c r="CPV88" s="82" t="str">
        <f t="shared" si="130"/>
        <v/>
      </c>
      <c r="CPW88" s="82" t="str">
        <f t="shared" si="130"/>
        <v/>
      </c>
      <c r="CPX88" s="82" t="str">
        <f t="shared" si="130"/>
        <v/>
      </c>
      <c r="CPY88" s="82" t="str">
        <f t="shared" si="130"/>
        <v/>
      </c>
      <c r="CPZ88" s="82" t="str">
        <f t="shared" si="130"/>
        <v/>
      </c>
      <c r="CQA88" s="82" t="str">
        <f t="shared" ref="CQA88:CSL88" si="131">IF(ISNUMBER(outYear),CQA55+CQA61+CQA67+CQA85,"")</f>
        <v/>
      </c>
      <c r="CQB88" s="82" t="str">
        <f t="shared" si="131"/>
        <v/>
      </c>
      <c r="CQC88" s="82" t="str">
        <f t="shared" si="131"/>
        <v/>
      </c>
      <c r="CQD88" s="82" t="str">
        <f t="shared" si="131"/>
        <v/>
      </c>
      <c r="CQE88" s="82" t="str">
        <f t="shared" si="131"/>
        <v/>
      </c>
      <c r="CQF88" s="82" t="str">
        <f t="shared" si="131"/>
        <v/>
      </c>
      <c r="CQG88" s="82" t="str">
        <f t="shared" si="131"/>
        <v/>
      </c>
      <c r="CQH88" s="82" t="str">
        <f t="shared" si="131"/>
        <v/>
      </c>
      <c r="CQI88" s="82" t="str">
        <f t="shared" si="131"/>
        <v/>
      </c>
      <c r="CQJ88" s="82" t="str">
        <f t="shared" si="131"/>
        <v/>
      </c>
      <c r="CQK88" s="82" t="str">
        <f t="shared" si="131"/>
        <v/>
      </c>
      <c r="CQL88" s="82" t="str">
        <f t="shared" si="131"/>
        <v/>
      </c>
      <c r="CQM88" s="82" t="str">
        <f t="shared" si="131"/>
        <v/>
      </c>
      <c r="CQN88" s="82" t="str">
        <f t="shared" si="131"/>
        <v/>
      </c>
      <c r="CQO88" s="82" t="str">
        <f t="shared" si="131"/>
        <v/>
      </c>
      <c r="CQP88" s="82" t="str">
        <f t="shared" si="131"/>
        <v/>
      </c>
      <c r="CQQ88" s="82" t="str">
        <f t="shared" si="131"/>
        <v/>
      </c>
      <c r="CQR88" s="82" t="str">
        <f t="shared" si="131"/>
        <v/>
      </c>
      <c r="CQS88" s="82" t="str">
        <f t="shared" si="131"/>
        <v/>
      </c>
      <c r="CQT88" s="82" t="str">
        <f t="shared" si="131"/>
        <v/>
      </c>
      <c r="CQU88" s="82" t="str">
        <f t="shared" si="131"/>
        <v/>
      </c>
      <c r="CQV88" s="82" t="str">
        <f t="shared" si="131"/>
        <v/>
      </c>
      <c r="CQW88" s="82" t="str">
        <f t="shared" si="131"/>
        <v/>
      </c>
      <c r="CQX88" s="82" t="str">
        <f t="shared" si="131"/>
        <v/>
      </c>
      <c r="CQY88" s="82" t="str">
        <f t="shared" si="131"/>
        <v/>
      </c>
      <c r="CQZ88" s="82" t="str">
        <f t="shared" si="131"/>
        <v/>
      </c>
      <c r="CRA88" s="82" t="str">
        <f t="shared" si="131"/>
        <v/>
      </c>
      <c r="CRB88" s="82" t="str">
        <f t="shared" si="131"/>
        <v/>
      </c>
      <c r="CRC88" s="82" t="str">
        <f t="shared" si="131"/>
        <v/>
      </c>
      <c r="CRD88" s="82" t="str">
        <f t="shared" si="131"/>
        <v/>
      </c>
      <c r="CRE88" s="82" t="str">
        <f t="shared" si="131"/>
        <v/>
      </c>
      <c r="CRF88" s="82" t="str">
        <f t="shared" si="131"/>
        <v/>
      </c>
      <c r="CRG88" s="82" t="str">
        <f t="shared" si="131"/>
        <v/>
      </c>
      <c r="CRH88" s="82" t="str">
        <f t="shared" si="131"/>
        <v/>
      </c>
      <c r="CRI88" s="82" t="str">
        <f t="shared" si="131"/>
        <v/>
      </c>
      <c r="CRJ88" s="82" t="str">
        <f t="shared" si="131"/>
        <v/>
      </c>
      <c r="CRK88" s="82" t="str">
        <f t="shared" si="131"/>
        <v/>
      </c>
      <c r="CRL88" s="82" t="str">
        <f t="shared" si="131"/>
        <v/>
      </c>
      <c r="CRM88" s="82" t="str">
        <f t="shared" si="131"/>
        <v/>
      </c>
      <c r="CRN88" s="82" t="str">
        <f t="shared" si="131"/>
        <v/>
      </c>
      <c r="CRO88" s="82" t="str">
        <f t="shared" si="131"/>
        <v/>
      </c>
      <c r="CRP88" s="82" t="str">
        <f t="shared" si="131"/>
        <v/>
      </c>
      <c r="CRQ88" s="82" t="str">
        <f t="shared" si="131"/>
        <v/>
      </c>
      <c r="CRR88" s="82" t="str">
        <f t="shared" si="131"/>
        <v/>
      </c>
      <c r="CRS88" s="82" t="str">
        <f t="shared" si="131"/>
        <v/>
      </c>
      <c r="CRT88" s="82" t="str">
        <f t="shared" si="131"/>
        <v/>
      </c>
      <c r="CRU88" s="82" t="str">
        <f t="shared" si="131"/>
        <v/>
      </c>
      <c r="CRV88" s="82" t="str">
        <f t="shared" si="131"/>
        <v/>
      </c>
      <c r="CRW88" s="82" t="str">
        <f t="shared" si="131"/>
        <v/>
      </c>
      <c r="CRX88" s="82" t="str">
        <f t="shared" si="131"/>
        <v/>
      </c>
      <c r="CRY88" s="82" t="str">
        <f t="shared" si="131"/>
        <v/>
      </c>
      <c r="CRZ88" s="82" t="str">
        <f t="shared" si="131"/>
        <v/>
      </c>
      <c r="CSA88" s="82" t="str">
        <f t="shared" si="131"/>
        <v/>
      </c>
      <c r="CSB88" s="82" t="str">
        <f t="shared" si="131"/>
        <v/>
      </c>
      <c r="CSC88" s="82" t="str">
        <f t="shared" si="131"/>
        <v/>
      </c>
      <c r="CSD88" s="82" t="str">
        <f t="shared" si="131"/>
        <v/>
      </c>
      <c r="CSE88" s="82" t="str">
        <f t="shared" si="131"/>
        <v/>
      </c>
      <c r="CSF88" s="82" t="str">
        <f t="shared" si="131"/>
        <v/>
      </c>
      <c r="CSG88" s="82" t="str">
        <f t="shared" si="131"/>
        <v/>
      </c>
      <c r="CSH88" s="82" t="str">
        <f t="shared" si="131"/>
        <v/>
      </c>
      <c r="CSI88" s="82" t="str">
        <f t="shared" si="131"/>
        <v/>
      </c>
      <c r="CSJ88" s="82" t="str">
        <f t="shared" si="131"/>
        <v/>
      </c>
      <c r="CSK88" s="82" t="str">
        <f t="shared" si="131"/>
        <v/>
      </c>
      <c r="CSL88" s="82" t="str">
        <f t="shared" si="131"/>
        <v/>
      </c>
      <c r="CSM88" s="82" t="str">
        <f t="shared" ref="CSM88:CUX88" si="132">IF(ISNUMBER(outYear),CSM55+CSM61+CSM67+CSM85,"")</f>
        <v/>
      </c>
      <c r="CSN88" s="82" t="str">
        <f t="shared" si="132"/>
        <v/>
      </c>
      <c r="CSO88" s="82" t="str">
        <f t="shared" si="132"/>
        <v/>
      </c>
      <c r="CSP88" s="82" t="str">
        <f t="shared" si="132"/>
        <v/>
      </c>
      <c r="CSQ88" s="82" t="str">
        <f t="shared" si="132"/>
        <v/>
      </c>
      <c r="CSR88" s="82" t="str">
        <f t="shared" si="132"/>
        <v/>
      </c>
      <c r="CSS88" s="82" t="str">
        <f t="shared" si="132"/>
        <v/>
      </c>
      <c r="CST88" s="82" t="str">
        <f t="shared" si="132"/>
        <v/>
      </c>
      <c r="CSU88" s="82" t="str">
        <f t="shared" si="132"/>
        <v/>
      </c>
      <c r="CSV88" s="82" t="str">
        <f t="shared" si="132"/>
        <v/>
      </c>
      <c r="CSW88" s="82" t="str">
        <f t="shared" si="132"/>
        <v/>
      </c>
      <c r="CSX88" s="82" t="str">
        <f t="shared" si="132"/>
        <v/>
      </c>
      <c r="CSY88" s="82" t="str">
        <f t="shared" si="132"/>
        <v/>
      </c>
      <c r="CSZ88" s="82" t="str">
        <f t="shared" si="132"/>
        <v/>
      </c>
      <c r="CTA88" s="82" t="str">
        <f t="shared" si="132"/>
        <v/>
      </c>
      <c r="CTB88" s="82" t="str">
        <f t="shared" si="132"/>
        <v/>
      </c>
      <c r="CTC88" s="82" t="str">
        <f t="shared" si="132"/>
        <v/>
      </c>
      <c r="CTD88" s="82" t="str">
        <f t="shared" si="132"/>
        <v/>
      </c>
      <c r="CTE88" s="82" t="str">
        <f t="shared" si="132"/>
        <v/>
      </c>
      <c r="CTF88" s="82" t="str">
        <f t="shared" si="132"/>
        <v/>
      </c>
      <c r="CTG88" s="82" t="str">
        <f t="shared" si="132"/>
        <v/>
      </c>
      <c r="CTH88" s="82" t="str">
        <f t="shared" si="132"/>
        <v/>
      </c>
      <c r="CTI88" s="82" t="str">
        <f t="shared" si="132"/>
        <v/>
      </c>
      <c r="CTJ88" s="82" t="str">
        <f t="shared" si="132"/>
        <v/>
      </c>
      <c r="CTK88" s="82" t="str">
        <f t="shared" si="132"/>
        <v/>
      </c>
      <c r="CTL88" s="82" t="str">
        <f t="shared" si="132"/>
        <v/>
      </c>
      <c r="CTM88" s="82" t="str">
        <f t="shared" si="132"/>
        <v/>
      </c>
      <c r="CTN88" s="82" t="str">
        <f t="shared" si="132"/>
        <v/>
      </c>
      <c r="CTO88" s="82" t="str">
        <f t="shared" si="132"/>
        <v/>
      </c>
      <c r="CTP88" s="82" t="str">
        <f t="shared" si="132"/>
        <v/>
      </c>
      <c r="CTQ88" s="82" t="str">
        <f t="shared" si="132"/>
        <v/>
      </c>
      <c r="CTR88" s="82" t="str">
        <f t="shared" si="132"/>
        <v/>
      </c>
      <c r="CTS88" s="82" t="str">
        <f t="shared" si="132"/>
        <v/>
      </c>
      <c r="CTT88" s="82" t="str">
        <f t="shared" si="132"/>
        <v/>
      </c>
      <c r="CTU88" s="82" t="str">
        <f t="shared" si="132"/>
        <v/>
      </c>
      <c r="CTV88" s="82" t="str">
        <f t="shared" si="132"/>
        <v/>
      </c>
      <c r="CTW88" s="82" t="str">
        <f t="shared" si="132"/>
        <v/>
      </c>
      <c r="CTX88" s="82" t="str">
        <f t="shared" si="132"/>
        <v/>
      </c>
      <c r="CTY88" s="82" t="str">
        <f t="shared" si="132"/>
        <v/>
      </c>
      <c r="CTZ88" s="82" t="str">
        <f t="shared" si="132"/>
        <v/>
      </c>
      <c r="CUA88" s="82" t="str">
        <f t="shared" si="132"/>
        <v/>
      </c>
      <c r="CUB88" s="82" t="str">
        <f t="shared" si="132"/>
        <v/>
      </c>
      <c r="CUC88" s="82" t="str">
        <f t="shared" si="132"/>
        <v/>
      </c>
      <c r="CUD88" s="82" t="str">
        <f t="shared" si="132"/>
        <v/>
      </c>
      <c r="CUE88" s="82" t="str">
        <f t="shared" si="132"/>
        <v/>
      </c>
      <c r="CUF88" s="82" t="str">
        <f t="shared" si="132"/>
        <v/>
      </c>
      <c r="CUG88" s="82" t="str">
        <f t="shared" si="132"/>
        <v/>
      </c>
      <c r="CUH88" s="82" t="str">
        <f t="shared" si="132"/>
        <v/>
      </c>
      <c r="CUI88" s="82" t="str">
        <f t="shared" si="132"/>
        <v/>
      </c>
      <c r="CUJ88" s="82" t="str">
        <f t="shared" si="132"/>
        <v/>
      </c>
      <c r="CUK88" s="82" t="str">
        <f t="shared" si="132"/>
        <v/>
      </c>
      <c r="CUL88" s="82" t="str">
        <f t="shared" si="132"/>
        <v/>
      </c>
      <c r="CUM88" s="82" t="str">
        <f t="shared" si="132"/>
        <v/>
      </c>
      <c r="CUN88" s="82" t="str">
        <f t="shared" si="132"/>
        <v/>
      </c>
      <c r="CUO88" s="82" t="str">
        <f t="shared" si="132"/>
        <v/>
      </c>
      <c r="CUP88" s="82" t="str">
        <f t="shared" si="132"/>
        <v/>
      </c>
      <c r="CUQ88" s="82" t="str">
        <f t="shared" si="132"/>
        <v/>
      </c>
      <c r="CUR88" s="82" t="str">
        <f t="shared" si="132"/>
        <v/>
      </c>
      <c r="CUS88" s="82" t="str">
        <f t="shared" si="132"/>
        <v/>
      </c>
      <c r="CUT88" s="82" t="str">
        <f t="shared" si="132"/>
        <v/>
      </c>
      <c r="CUU88" s="82" t="str">
        <f t="shared" si="132"/>
        <v/>
      </c>
      <c r="CUV88" s="82" t="str">
        <f t="shared" si="132"/>
        <v/>
      </c>
      <c r="CUW88" s="82" t="str">
        <f t="shared" si="132"/>
        <v/>
      </c>
      <c r="CUX88" s="82" t="str">
        <f t="shared" si="132"/>
        <v/>
      </c>
      <c r="CUY88" s="82" t="str">
        <f t="shared" ref="CUY88:CXJ88" si="133">IF(ISNUMBER(outYear),CUY55+CUY61+CUY67+CUY85,"")</f>
        <v/>
      </c>
      <c r="CUZ88" s="82" t="str">
        <f t="shared" si="133"/>
        <v/>
      </c>
      <c r="CVA88" s="82" t="str">
        <f t="shared" si="133"/>
        <v/>
      </c>
      <c r="CVB88" s="82" t="str">
        <f t="shared" si="133"/>
        <v/>
      </c>
      <c r="CVC88" s="82" t="str">
        <f t="shared" si="133"/>
        <v/>
      </c>
      <c r="CVD88" s="82" t="str">
        <f t="shared" si="133"/>
        <v/>
      </c>
      <c r="CVE88" s="82" t="str">
        <f t="shared" si="133"/>
        <v/>
      </c>
      <c r="CVF88" s="82" t="str">
        <f t="shared" si="133"/>
        <v/>
      </c>
      <c r="CVG88" s="82" t="str">
        <f t="shared" si="133"/>
        <v/>
      </c>
      <c r="CVH88" s="82" t="str">
        <f t="shared" si="133"/>
        <v/>
      </c>
      <c r="CVI88" s="82" t="str">
        <f t="shared" si="133"/>
        <v/>
      </c>
      <c r="CVJ88" s="82" t="str">
        <f t="shared" si="133"/>
        <v/>
      </c>
      <c r="CVK88" s="82" t="str">
        <f t="shared" si="133"/>
        <v/>
      </c>
      <c r="CVL88" s="82" t="str">
        <f t="shared" si="133"/>
        <v/>
      </c>
      <c r="CVM88" s="82" t="str">
        <f t="shared" si="133"/>
        <v/>
      </c>
      <c r="CVN88" s="82" t="str">
        <f t="shared" si="133"/>
        <v/>
      </c>
      <c r="CVO88" s="82" t="str">
        <f t="shared" si="133"/>
        <v/>
      </c>
      <c r="CVP88" s="82" t="str">
        <f t="shared" si="133"/>
        <v/>
      </c>
      <c r="CVQ88" s="82" t="str">
        <f t="shared" si="133"/>
        <v/>
      </c>
      <c r="CVR88" s="82" t="str">
        <f t="shared" si="133"/>
        <v/>
      </c>
      <c r="CVS88" s="82" t="str">
        <f t="shared" si="133"/>
        <v/>
      </c>
      <c r="CVT88" s="82" t="str">
        <f t="shared" si="133"/>
        <v/>
      </c>
      <c r="CVU88" s="82" t="str">
        <f t="shared" si="133"/>
        <v/>
      </c>
      <c r="CVV88" s="82" t="str">
        <f t="shared" si="133"/>
        <v/>
      </c>
      <c r="CVW88" s="82" t="str">
        <f t="shared" si="133"/>
        <v/>
      </c>
      <c r="CVX88" s="82" t="str">
        <f t="shared" si="133"/>
        <v/>
      </c>
      <c r="CVY88" s="82" t="str">
        <f t="shared" si="133"/>
        <v/>
      </c>
      <c r="CVZ88" s="82" t="str">
        <f t="shared" si="133"/>
        <v/>
      </c>
      <c r="CWA88" s="82" t="str">
        <f t="shared" si="133"/>
        <v/>
      </c>
      <c r="CWB88" s="82" t="str">
        <f t="shared" si="133"/>
        <v/>
      </c>
      <c r="CWC88" s="82" t="str">
        <f t="shared" si="133"/>
        <v/>
      </c>
      <c r="CWD88" s="82" t="str">
        <f t="shared" si="133"/>
        <v/>
      </c>
      <c r="CWE88" s="82" t="str">
        <f t="shared" si="133"/>
        <v/>
      </c>
      <c r="CWF88" s="82" t="str">
        <f t="shared" si="133"/>
        <v/>
      </c>
      <c r="CWG88" s="82" t="str">
        <f t="shared" si="133"/>
        <v/>
      </c>
      <c r="CWH88" s="82" t="str">
        <f t="shared" si="133"/>
        <v/>
      </c>
      <c r="CWI88" s="82" t="str">
        <f t="shared" si="133"/>
        <v/>
      </c>
      <c r="CWJ88" s="82" t="str">
        <f t="shared" si="133"/>
        <v/>
      </c>
      <c r="CWK88" s="82" t="str">
        <f t="shared" si="133"/>
        <v/>
      </c>
      <c r="CWL88" s="82" t="str">
        <f t="shared" si="133"/>
        <v/>
      </c>
      <c r="CWM88" s="82" t="str">
        <f t="shared" si="133"/>
        <v/>
      </c>
      <c r="CWN88" s="82" t="str">
        <f t="shared" si="133"/>
        <v/>
      </c>
      <c r="CWO88" s="82" t="str">
        <f t="shared" si="133"/>
        <v/>
      </c>
      <c r="CWP88" s="82" t="str">
        <f t="shared" si="133"/>
        <v/>
      </c>
      <c r="CWQ88" s="82" t="str">
        <f t="shared" si="133"/>
        <v/>
      </c>
      <c r="CWR88" s="82" t="str">
        <f t="shared" si="133"/>
        <v/>
      </c>
      <c r="CWS88" s="82" t="str">
        <f t="shared" si="133"/>
        <v/>
      </c>
      <c r="CWT88" s="82" t="str">
        <f t="shared" si="133"/>
        <v/>
      </c>
      <c r="CWU88" s="82" t="str">
        <f t="shared" si="133"/>
        <v/>
      </c>
      <c r="CWV88" s="82" t="str">
        <f t="shared" si="133"/>
        <v/>
      </c>
      <c r="CWW88" s="82" t="str">
        <f t="shared" si="133"/>
        <v/>
      </c>
      <c r="CWX88" s="82" t="str">
        <f t="shared" si="133"/>
        <v/>
      </c>
      <c r="CWY88" s="82" t="str">
        <f t="shared" si="133"/>
        <v/>
      </c>
      <c r="CWZ88" s="82" t="str">
        <f t="shared" si="133"/>
        <v/>
      </c>
      <c r="CXA88" s="82" t="str">
        <f t="shared" si="133"/>
        <v/>
      </c>
      <c r="CXB88" s="82" t="str">
        <f t="shared" si="133"/>
        <v/>
      </c>
      <c r="CXC88" s="82" t="str">
        <f t="shared" si="133"/>
        <v/>
      </c>
      <c r="CXD88" s="82" t="str">
        <f t="shared" si="133"/>
        <v/>
      </c>
      <c r="CXE88" s="82" t="str">
        <f t="shared" si="133"/>
        <v/>
      </c>
      <c r="CXF88" s="82" t="str">
        <f t="shared" si="133"/>
        <v/>
      </c>
      <c r="CXG88" s="82" t="str">
        <f t="shared" si="133"/>
        <v/>
      </c>
      <c r="CXH88" s="82" t="str">
        <f t="shared" si="133"/>
        <v/>
      </c>
      <c r="CXI88" s="82" t="str">
        <f t="shared" si="133"/>
        <v/>
      </c>
      <c r="CXJ88" s="82" t="str">
        <f t="shared" si="133"/>
        <v/>
      </c>
      <c r="CXK88" s="82" t="str">
        <f t="shared" ref="CXK88:CZV88" si="134">IF(ISNUMBER(outYear),CXK55+CXK61+CXK67+CXK85,"")</f>
        <v/>
      </c>
      <c r="CXL88" s="82" t="str">
        <f t="shared" si="134"/>
        <v/>
      </c>
      <c r="CXM88" s="82" t="str">
        <f t="shared" si="134"/>
        <v/>
      </c>
      <c r="CXN88" s="82" t="str">
        <f t="shared" si="134"/>
        <v/>
      </c>
      <c r="CXO88" s="82" t="str">
        <f t="shared" si="134"/>
        <v/>
      </c>
      <c r="CXP88" s="82" t="str">
        <f t="shared" si="134"/>
        <v/>
      </c>
      <c r="CXQ88" s="82" t="str">
        <f t="shared" si="134"/>
        <v/>
      </c>
      <c r="CXR88" s="82" t="str">
        <f t="shared" si="134"/>
        <v/>
      </c>
      <c r="CXS88" s="82" t="str">
        <f t="shared" si="134"/>
        <v/>
      </c>
      <c r="CXT88" s="82" t="str">
        <f t="shared" si="134"/>
        <v/>
      </c>
      <c r="CXU88" s="82" t="str">
        <f t="shared" si="134"/>
        <v/>
      </c>
      <c r="CXV88" s="82" t="str">
        <f t="shared" si="134"/>
        <v/>
      </c>
      <c r="CXW88" s="82" t="str">
        <f t="shared" si="134"/>
        <v/>
      </c>
      <c r="CXX88" s="82" t="str">
        <f t="shared" si="134"/>
        <v/>
      </c>
      <c r="CXY88" s="82" t="str">
        <f t="shared" si="134"/>
        <v/>
      </c>
      <c r="CXZ88" s="82" t="str">
        <f t="shared" si="134"/>
        <v/>
      </c>
      <c r="CYA88" s="82" t="str">
        <f t="shared" si="134"/>
        <v/>
      </c>
      <c r="CYB88" s="82" t="str">
        <f t="shared" si="134"/>
        <v/>
      </c>
      <c r="CYC88" s="82" t="str">
        <f t="shared" si="134"/>
        <v/>
      </c>
      <c r="CYD88" s="82" t="str">
        <f t="shared" si="134"/>
        <v/>
      </c>
      <c r="CYE88" s="82" t="str">
        <f t="shared" si="134"/>
        <v/>
      </c>
      <c r="CYF88" s="82" t="str">
        <f t="shared" si="134"/>
        <v/>
      </c>
      <c r="CYG88" s="82" t="str">
        <f t="shared" si="134"/>
        <v/>
      </c>
      <c r="CYH88" s="82" t="str">
        <f t="shared" si="134"/>
        <v/>
      </c>
      <c r="CYI88" s="82" t="str">
        <f t="shared" si="134"/>
        <v/>
      </c>
      <c r="CYJ88" s="82" t="str">
        <f t="shared" si="134"/>
        <v/>
      </c>
      <c r="CYK88" s="82" t="str">
        <f t="shared" si="134"/>
        <v/>
      </c>
      <c r="CYL88" s="82" t="str">
        <f t="shared" si="134"/>
        <v/>
      </c>
      <c r="CYM88" s="82" t="str">
        <f t="shared" si="134"/>
        <v/>
      </c>
      <c r="CYN88" s="82" t="str">
        <f t="shared" si="134"/>
        <v/>
      </c>
      <c r="CYO88" s="82" t="str">
        <f t="shared" si="134"/>
        <v/>
      </c>
      <c r="CYP88" s="82" t="str">
        <f t="shared" si="134"/>
        <v/>
      </c>
      <c r="CYQ88" s="82" t="str">
        <f t="shared" si="134"/>
        <v/>
      </c>
      <c r="CYR88" s="82" t="str">
        <f t="shared" si="134"/>
        <v/>
      </c>
      <c r="CYS88" s="82" t="str">
        <f t="shared" si="134"/>
        <v/>
      </c>
      <c r="CYT88" s="82" t="str">
        <f t="shared" si="134"/>
        <v/>
      </c>
      <c r="CYU88" s="82" t="str">
        <f t="shared" si="134"/>
        <v/>
      </c>
      <c r="CYV88" s="82" t="str">
        <f t="shared" si="134"/>
        <v/>
      </c>
      <c r="CYW88" s="82" t="str">
        <f t="shared" si="134"/>
        <v/>
      </c>
      <c r="CYX88" s="82" t="str">
        <f t="shared" si="134"/>
        <v/>
      </c>
      <c r="CYY88" s="82" t="str">
        <f t="shared" si="134"/>
        <v/>
      </c>
      <c r="CYZ88" s="82" t="str">
        <f t="shared" si="134"/>
        <v/>
      </c>
      <c r="CZA88" s="82" t="str">
        <f t="shared" si="134"/>
        <v/>
      </c>
      <c r="CZB88" s="82" t="str">
        <f t="shared" si="134"/>
        <v/>
      </c>
      <c r="CZC88" s="82" t="str">
        <f t="shared" si="134"/>
        <v/>
      </c>
      <c r="CZD88" s="82" t="str">
        <f t="shared" si="134"/>
        <v/>
      </c>
      <c r="CZE88" s="82" t="str">
        <f t="shared" si="134"/>
        <v/>
      </c>
      <c r="CZF88" s="82" t="str">
        <f t="shared" si="134"/>
        <v/>
      </c>
      <c r="CZG88" s="82" t="str">
        <f t="shared" si="134"/>
        <v/>
      </c>
      <c r="CZH88" s="82" t="str">
        <f t="shared" si="134"/>
        <v/>
      </c>
      <c r="CZI88" s="82" t="str">
        <f t="shared" si="134"/>
        <v/>
      </c>
      <c r="CZJ88" s="82" t="str">
        <f t="shared" si="134"/>
        <v/>
      </c>
      <c r="CZK88" s="82" t="str">
        <f t="shared" si="134"/>
        <v/>
      </c>
      <c r="CZL88" s="82" t="str">
        <f t="shared" si="134"/>
        <v/>
      </c>
      <c r="CZM88" s="82" t="str">
        <f t="shared" si="134"/>
        <v/>
      </c>
      <c r="CZN88" s="82" t="str">
        <f t="shared" si="134"/>
        <v/>
      </c>
      <c r="CZO88" s="82" t="str">
        <f t="shared" si="134"/>
        <v/>
      </c>
      <c r="CZP88" s="82" t="str">
        <f t="shared" si="134"/>
        <v/>
      </c>
      <c r="CZQ88" s="82" t="str">
        <f t="shared" si="134"/>
        <v/>
      </c>
      <c r="CZR88" s="82" t="str">
        <f t="shared" si="134"/>
        <v/>
      </c>
      <c r="CZS88" s="82" t="str">
        <f t="shared" si="134"/>
        <v/>
      </c>
      <c r="CZT88" s="82" t="str">
        <f t="shared" si="134"/>
        <v/>
      </c>
      <c r="CZU88" s="82" t="str">
        <f t="shared" si="134"/>
        <v/>
      </c>
      <c r="CZV88" s="82" t="str">
        <f t="shared" si="134"/>
        <v/>
      </c>
      <c r="CZW88" s="82" t="str">
        <f t="shared" ref="CZW88:DCH88" si="135">IF(ISNUMBER(outYear),CZW55+CZW61+CZW67+CZW85,"")</f>
        <v/>
      </c>
      <c r="CZX88" s="82" t="str">
        <f t="shared" si="135"/>
        <v/>
      </c>
      <c r="CZY88" s="82" t="str">
        <f t="shared" si="135"/>
        <v/>
      </c>
      <c r="CZZ88" s="82" t="str">
        <f t="shared" si="135"/>
        <v/>
      </c>
      <c r="DAA88" s="82" t="str">
        <f t="shared" si="135"/>
        <v/>
      </c>
      <c r="DAB88" s="82" t="str">
        <f t="shared" si="135"/>
        <v/>
      </c>
      <c r="DAC88" s="82" t="str">
        <f t="shared" si="135"/>
        <v/>
      </c>
      <c r="DAD88" s="82" t="str">
        <f t="shared" si="135"/>
        <v/>
      </c>
      <c r="DAE88" s="82" t="str">
        <f t="shared" si="135"/>
        <v/>
      </c>
      <c r="DAF88" s="82" t="str">
        <f t="shared" si="135"/>
        <v/>
      </c>
      <c r="DAG88" s="82" t="str">
        <f t="shared" si="135"/>
        <v/>
      </c>
      <c r="DAH88" s="82" t="str">
        <f t="shared" si="135"/>
        <v/>
      </c>
      <c r="DAI88" s="82" t="str">
        <f t="shared" si="135"/>
        <v/>
      </c>
      <c r="DAJ88" s="82" t="str">
        <f t="shared" si="135"/>
        <v/>
      </c>
      <c r="DAK88" s="82" t="str">
        <f t="shared" si="135"/>
        <v/>
      </c>
      <c r="DAL88" s="82" t="str">
        <f t="shared" si="135"/>
        <v/>
      </c>
      <c r="DAM88" s="82" t="str">
        <f t="shared" si="135"/>
        <v/>
      </c>
      <c r="DAN88" s="82" t="str">
        <f t="shared" si="135"/>
        <v/>
      </c>
      <c r="DAO88" s="82" t="str">
        <f t="shared" si="135"/>
        <v/>
      </c>
      <c r="DAP88" s="82" t="str">
        <f t="shared" si="135"/>
        <v/>
      </c>
      <c r="DAQ88" s="82" t="str">
        <f t="shared" si="135"/>
        <v/>
      </c>
      <c r="DAR88" s="82" t="str">
        <f t="shared" si="135"/>
        <v/>
      </c>
      <c r="DAS88" s="82" t="str">
        <f t="shared" si="135"/>
        <v/>
      </c>
      <c r="DAT88" s="82" t="str">
        <f t="shared" si="135"/>
        <v/>
      </c>
      <c r="DAU88" s="82" t="str">
        <f t="shared" si="135"/>
        <v/>
      </c>
      <c r="DAV88" s="82" t="str">
        <f t="shared" si="135"/>
        <v/>
      </c>
      <c r="DAW88" s="82" t="str">
        <f t="shared" si="135"/>
        <v/>
      </c>
      <c r="DAX88" s="82" t="str">
        <f t="shared" si="135"/>
        <v/>
      </c>
      <c r="DAY88" s="82" t="str">
        <f t="shared" si="135"/>
        <v/>
      </c>
      <c r="DAZ88" s="82" t="str">
        <f t="shared" si="135"/>
        <v/>
      </c>
      <c r="DBA88" s="82" t="str">
        <f t="shared" si="135"/>
        <v/>
      </c>
      <c r="DBB88" s="82" t="str">
        <f t="shared" si="135"/>
        <v/>
      </c>
      <c r="DBC88" s="82" t="str">
        <f t="shared" si="135"/>
        <v/>
      </c>
      <c r="DBD88" s="82" t="str">
        <f t="shared" si="135"/>
        <v/>
      </c>
      <c r="DBE88" s="82" t="str">
        <f t="shared" si="135"/>
        <v/>
      </c>
      <c r="DBF88" s="82" t="str">
        <f t="shared" si="135"/>
        <v/>
      </c>
      <c r="DBG88" s="82" t="str">
        <f t="shared" si="135"/>
        <v/>
      </c>
      <c r="DBH88" s="82" t="str">
        <f t="shared" si="135"/>
        <v/>
      </c>
      <c r="DBI88" s="82" t="str">
        <f t="shared" si="135"/>
        <v/>
      </c>
      <c r="DBJ88" s="82" t="str">
        <f t="shared" si="135"/>
        <v/>
      </c>
      <c r="DBK88" s="82" t="str">
        <f t="shared" si="135"/>
        <v/>
      </c>
      <c r="DBL88" s="82" t="str">
        <f t="shared" si="135"/>
        <v/>
      </c>
      <c r="DBM88" s="82" t="str">
        <f t="shared" si="135"/>
        <v/>
      </c>
      <c r="DBN88" s="82" t="str">
        <f t="shared" si="135"/>
        <v/>
      </c>
      <c r="DBO88" s="82" t="str">
        <f t="shared" si="135"/>
        <v/>
      </c>
      <c r="DBP88" s="82" t="str">
        <f t="shared" si="135"/>
        <v/>
      </c>
      <c r="DBQ88" s="82" t="str">
        <f t="shared" si="135"/>
        <v/>
      </c>
      <c r="DBR88" s="82" t="str">
        <f t="shared" si="135"/>
        <v/>
      </c>
      <c r="DBS88" s="82" t="str">
        <f t="shared" si="135"/>
        <v/>
      </c>
      <c r="DBT88" s="82" t="str">
        <f t="shared" si="135"/>
        <v/>
      </c>
      <c r="DBU88" s="82" t="str">
        <f t="shared" si="135"/>
        <v/>
      </c>
      <c r="DBV88" s="82" t="str">
        <f t="shared" si="135"/>
        <v/>
      </c>
      <c r="DBW88" s="82" t="str">
        <f t="shared" si="135"/>
        <v/>
      </c>
      <c r="DBX88" s="82" t="str">
        <f t="shared" si="135"/>
        <v/>
      </c>
      <c r="DBY88" s="82" t="str">
        <f t="shared" si="135"/>
        <v/>
      </c>
      <c r="DBZ88" s="82" t="str">
        <f t="shared" si="135"/>
        <v/>
      </c>
      <c r="DCA88" s="82" t="str">
        <f t="shared" si="135"/>
        <v/>
      </c>
      <c r="DCB88" s="82" t="str">
        <f t="shared" si="135"/>
        <v/>
      </c>
      <c r="DCC88" s="82" t="str">
        <f t="shared" si="135"/>
        <v/>
      </c>
      <c r="DCD88" s="82" t="str">
        <f t="shared" si="135"/>
        <v/>
      </c>
      <c r="DCE88" s="82" t="str">
        <f t="shared" si="135"/>
        <v/>
      </c>
      <c r="DCF88" s="82" t="str">
        <f t="shared" si="135"/>
        <v/>
      </c>
      <c r="DCG88" s="82" t="str">
        <f t="shared" si="135"/>
        <v/>
      </c>
      <c r="DCH88" s="82" t="str">
        <f t="shared" si="135"/>
        <v/>
      </c>
      <c r="DCI88" s="82" t="str">
        <f t="shared" ref="DCI88:DET88" si="136">IF(ISNUMBER(outYear),DCI55+DCI61+DCI67+DCI85,"")</f>
        <v/>
      </c>
      <c r="DCJ88" s="82" t="str">
        <f t="shared" si="136"/>
        <v/>
      </c>
      <c r="DCK88" s="82" t="str">
        <f t="shared" si="136"/>
        <v/>
      </c>
      <c r="DCL88" s="82" t="str">
        <f t="shared" si="136"/>
        <v/>
      </c>
      <c r="DCM88" s="82" t="str">
        <f t="shared" si="136"/>
        <v/>
      </c>
      <c r="DCN88" s="82" t="str">
        <f t="shared" si="136"/>
        <v/>
      </c>
      <c r="DCO88" s="82" t="str">
        <f t="shared" si="136"/>
        <v/>
      </c>
      <c r="DCP88" s="82" t="str">
        <f t="shared" si="136"/>
        <v/>
      </c>
      <c r="DCQ88" s="82" t="str">
        <f t="shared" si="136"/>
        <v/>
      </c>
      <c r="DCR88" s="82" t="str">
        <f t="shared" si="136"/>
        <v/>
      </c>
      <c r="DCS88" s="82" t="str">
        <f t="shared" si="136"/>
        <v/>
      </c>
      <c r="DCT88" s="82" t="str">
        <f t="shared" si="136"/>
        <v/>
      </c>
      <c r="DCU88" s="82" t="str">
        <f t="shared" si="136"/>
        <v/>
      </c>
      <c r="DCV88" s="82" t="str">
        <f t="shared" si="136"/>
        <v/>
      </c>
      <c r="DCW88" s="82" t="str">
        <f t="shared" si="136"/>
        <v/>
      </c>
      <c r="DCX88" s="82" t="str">
        <f t="shared" si="136"/>
        <v/>
      </c>
      <c r="DCY88" s="82" t="str">
        <f t="shared" si="136"/>
        <v/>
      </c>
      <c r="DCZ88" s="82" t="str">
        <f t="shared" si="136"/>
        <v/>
      </c>
      <c r="DDA88" s="82" t="str">
        <f t="shared" si="136"/>
        <v/>
      </c>
      <c r="DDB88" s="82" t="str">
        <f t="shared" si="136"/>
        <v/>
      </c>
      <c r="DDC88" s="82" t="str">
        <f t="shared" si="136"/>
        <v/>
      </c>
      <c r="DDD88" s="82" t="str">
        <f t="shared" si="136"/>
        <v/>
      </c>
      <c r="DDE88" s="82" t="str">
        <f t="shared" si="136"/>
        <v/>
      </c>
      <c r="DDF88" s="82" t="str">
        <f t="shared" si="136"/>
        <v/>
      </c>
      <c r="DDG88" s="82" t="str">
        <f t="shared" si="136"/>
        <v/>
      </c>
      <c r="DDH88" s="82" t="str">
        <f t="shared" si="136"/>
        <v/>
      </c>
      <c r="DDI88" s="82" t="str">
        <f t="shared" si="136"/>
        <v/>
      </c>
      <c r="DDJ88" s="82" t="str">
        <f t="shared" si="136"/>
        <v/>
      </c>
      <c r="DDK88" s="82" t="str">
        <f t="shared" si="136"/>
        <v/>
      </c>
      <c r="DDL88" s="82" t="str">
        <f t="shared" si="136"/>
        <v/>
      </c>
      <c r="DDM88" s="82" t="str">
        <f t="shared" si="136"/>
        <v/>
      </c>
      <c r="DDN88" s="82" t="str">
        <f t="shared" si="136"/>
        <v/>
      </c>
      <c r="DDO88" s="82" t="str">
        <f t="shared" si="136"/>
        <v/>
      </c>
      <c r="DDP88" s="82" t="str">
        <f t="shared" si="136"/>
        <v/>
      </c>
      <c r="DDQ88" s="82" t="str">
        <f t="shared" si="136"/>
        <v/>
      </c>
      <c r="DDR88" s="82" t="str">
        <f t="shared" si="136"/>
        <v/>
      </c>
      <c r="DDS88" s="82" t="str">
        <f t="shared" si="136"/>
        <v/>
      </c>
      <c r="DDT88" s="82" t="str">
        <f t="shared" si="136"/>
        <v/>
      </c>
      <c r="DDU88" s="82" t="str">
        <f t="shared" si="136"/>
        <v/>
      </c>
      <c r="DDV88" s="82" t="str">
        <f t="shared" si="136"/>
        <v/>
      </c>
      <c r="DDW88" s="82" t="str">
        <f t="shared" si="136"/>
        <v/>
      </c>
      <c r="DDX88" s="82" t="str">
        <f t="shared" si="136"/>
        <v/>
      </c>
      <c r="DDY88" s="82" t="str">
        <f t="shared" si="136"/>
        <v/>
      </c>
      <c r="DDZ88" s="82" t="str">
        <f t="shared" si="136"/>
        <v/>
      </c>
      <c r="DEA88" s="82" t="str">
        <f t="shared" si="136"/>
        <v/>
      </c>
      <c r="DEB88" s="82" t="str">
        <f t="shared" si="136"/>
        <v/>
      </c>
      <c r="DEC88" s="82" t="str">
        <f t="shared" si="136"/>
        <v/>
      </c>
      <c r="DED88" s="82" t="str">
        <f t="shared" si="136"/>
        <v/>
      </c>
      <c r="DEE88" s="82" t="str">
        <f t="shared" si="136"/>
        <v/>
      </c>
      <c r="DEF88" s="82" t="str">
        <f t="shared" si="136"/>
        <v/>
      </c>
      <c r="DEG88" s="82" t="str">
        <f t="shared" si="136"/>
        <v/>
      </c>
      <c r="DEH88" s="82" t="str">
        <f t="shared" si="136"/>
        <v/>
      </c>
      <c r="DEI88" s="82" t="str">
        <f t="shared" si="136"/>
        <v/>
      </c>
      <c r="DEJ88" s="82" t="str">
        <f t="shared" si="136"/>
        <v/>
      </c>
      <c r="DEK88" s="82" t="str">
        <f t="shared" si="136"/>
        <v/>
      </c>
      <c r="DEL88" s="82" t="str">
        <f t="shared" si="136"/>
        <v/>
      </c>
      <c r="DEM88" s="82" t="str">
        <f t="shared" si="136"/>
        <v/>
      </c>
      <c r="DEN88" s="82" t="str">
        <f t="shared" si="136"/>
        <v/>
      </c>
      <c r="DEO88" s="82" t="str">
        <f t="shared" si="136"/>
        <v/>
      </c>
      <c r="DEP88" s="82" t="str">
        <f t="shared" si="136"/>
        <v/>
      </c>
      <c r="DEQ88" s="82" t="str">
        <f t="shared" si="136"/>
        <v/>
      </c>
      <c r="DER88" s="82" t="str">
        <f t="shared" si="136"/>
        <v/>
      </c>
      <c r="DES88" s="82" t="str">
        <f t="shared" si="136"/>
        <v/>
      </c>
      <c r="DET88" s="82" t="str">
        <f t="shared" si="136"/>
        <v/>
      </c>
      <c r="DEU88" s="82" t="str">
        <f t="shared" ref="DEU88:DHF88" si="137">IF(ISNUMBER(outYear),DEU55+DEU61+DEU67+DEU85,"")</f>
        <v/>
      </c>
      <c r="DEV88" s="82" t="str">
        <f t="shared" si="137"/>
        <v/>
      </c>
      <c r="DEW88" s="82" t="str">
        <f t="shared" si="137"/>
        <v/>
      </c>
      <c r="DEX88" s="82" t="str">
        <f t="shared" si="137"/>
        <v/>
      </c>
      <c r="DEY88" s="82" t="str">
        <f t="shared" si="137"/>
        <v/>
      </c>
      <c r="DEZ88" s="82" t="str">
        <f t="shared" si="137"/>
        <v/>
      </c>
      <c r="DFA88" s="82" t="str">
        <f t="shared" si="137"/>
        <v/>
      </c>
      <c r="DFB88" s="82" t="str">
        <f t="shared" si="137"/>
        <v/>
      </c>
      <c r="DFC88" s="82" t="str">
        <f t="shared" si="137"/>
        <v/>
      </c>
      <c r="DFD88" s="82" t="str">
        <f t="shared" si="137"/>
        <v/>
      </c>
      <c r="DFE88" s="82" t="str">
        <f t="shared" si="137"/>
        <v/>
      </c>
      <c r="DFF88" s="82" t="str">
        <f t="shared" si="137"/>
        <v/>
      </c>
      <c r="DFG88" s="82" t="str">
        <f t="shared" si="137"/>
        <v/>
      </c>
      <c r="DFH88" s="82" t="str">
        <f t="shared" si="137"/>
        <v/>
      </c>
      <c r="DFI88" s="82" t="str">
        <f t="shared" si="137"/>
        <v/>
      </c>
      <c r="DFJ88" s="82" t="str">
        <f t="shared" si="137"/>
        <v/>
      </c>
      <c r="DFK88" s="82" t="str">
        <f t="shared" si="137"/>
        <v/>
      </c>
      <c r="DFL88" s="82" t="str">
        <f t="shared" si="137"/>
        <v/>
      </c>
      <c r="DFM88" s="82" t="str">
        <f t="shared" si="137"/>
        <v/>
      </c>
      <c r="DFN88" s="82" t="str">
        <f t="shared" si="137"/>
        <v/>
      </c>
      <c r="DFO88" s="82" t="str">
        <f t="shared" si="137"/>
        <v/>
      </c>
      <c r="DFP88" s="82" t="str">
        <f t="shared" si="137"/>
        <v/>
      </c>
      <c r="DFQ88" s="82" t="str">
        <f t="shared" si="137"/>
        <v/>
      </c>
      <c r="DFR88" s="82" t="str">
        <f t="shared" si="137"/>
        <v/>
      </c>
      <c r="DFS88" s="82" t="str">
        <f t="shared" si="137"/>
        <v/>
      </c>
      <c r="DFT88" s="82" t="str">
        <f t="shared" si="137"/>
        <v/>
      </c>
      <c r="DFU88" s="82" t="str">
        <f t="shared" si="137"/>
        <v/>
      </c>
      <c r="DFV88" s="82" t="str">
        <f t="shared" si="137"/>
        <v/>
      </c>
      <c r="DFW88" s="82" t="str">
        <f t="shared" si="137"/>
        <v/>
      </c>
      <c r="DFX88" s="82" t="str">
        <f t="shared" si="137"/>
        <v/>
      </c>
      <c r="DFY88" s="82" t="str">
        <f t="shared" si="137"/>
        <v/>
      </c>
      <c r="DFZ88" s="82" t="str">
        <f t="shared" si="137"/>
        <v/>
      </c>
      <c r="DGA88" s="82" t="str">
        <f t="shared" si="137"/>
        <v/>
      </c>
      <c r="DGB88" s="82" t="str">
        <f t="shared" si="137"/>
        <v/>
      </c>
      <c r="DGC88" s="82" t="str">
        <f t="shared" si="137"/>
        <v/>
      </c>
      <c r="DGD88" s="82" t="str">
        <f t="shared" si="137"/>
        <v/>
      </c>
      <c r="DGE88" s="82" t="str">
        <f t="shared" si="137"/>
        <v/>
      </c>
      <c r="DGF88" s="82" t="str">
        <f t="shared" si="137"/>
        <v/>
      </c>
      <c r="DGG88" s="82" t="str">
        <f t="shared" si="137"/>
        <v/>
      </c>
      <c r="DGH88" s="82" t="str">
        <f t="shared" si="137"/>
        <v/>
      </c>
      <c r="DGI88" s="82" t="str">
        <f t="shared" si="137"/>
        <v/>
      </c>
      <c r="DGJ88" s="82" t="str">
        <f t="shared" si="137"/>
        <v/>
      </c>
      <c r="DGK88" s="82" t="str">
        <f t="shared" si="137"/>
        <v/>
      </c>
      <c r="DGL88" s="82" t="str">
        <f t="shared" si="137"/>
        <v/>
      </c>
      <c r="DGM88" s="82" t="str">
        <f t="shared" si="137"/>
        <v/>
      </c>
      <c r="DGN88" s="82" t="str">
        <f t="shared" si="137"/>
        <v/>
      </c>
      <c r="DGO88" s="82" t="str">
        <f t="shared" si="137"/>
        <v/>
      </c>
      <c r="DGP88" s="82" t="str">
        <f t="shared" si="137"/>
        <v/>
      </c>
      <c r="DGQ88" s="82" t="str">
        <f t="shared" si="137"/>
        <v/>
      </c>
      <c r="DGR88" s="82" t="str">
        <f t="shared" si="137"/>
        <v/>
      </c>
      <c r="DGS88" s="82" t="str">
        <f t="shared" si="137"/>
        <v/>
      </c>
      <c r="DGT88" s="82" t="str">
        <f t="shared" si="137"/>
        <v/>
      </c>
      <c r="DGU88" s="82" t="str">
        <f t="shared" si="137"/>
        <v/>
      </c>
      <c r="DGV88" s="82" t="str">
        <f t="shared" si="137"/>
        <v/>
      </c>
      <c r="DGW88" s="82" t="str">
        <f t="shared" si="137"/>
        <v/>
      </c>
      <c r="DGX88" s="82" t="str">
        <f t="shared" si="137"/>
        <v/>
      </c>
      <c r="DGY88" s="82" t="str">
        <f t="shared" si="137"/>
        <v/>
      </c>
      <c r="DGZ88" s="82" t="str">
        <f t="shared" si="137"/>
        <v/>
      </c>
      <c r="DHA88" s="82" t="str">
        <f t="shared" si="137"/>
        <v/>
      </c>
      <c r="DHB88" s="82" t="str">
        <f t="shared" si="137"/>
        <v/>
      </c>
      <c r="DHC88" s="82" t="str">
        <f t="shared" si="137"/>
        <v/>
      </c>
      <c r="DHD88" s="82" t="str">
        <f t="shared" si="137"/>
        <v/>
      </c>
      <c r="DHE88" s="82" t="str">
        <f t="shared" si="137"/>
        <v/>
      </c>
      <c r="DHF88" s="82" t="str">
        <f t="shared" si="137"/>
        <v/>
      </c>
      <c r="DHG88" s="82" t="str">
        <f t="shared" ref="DHG88:DJR88" si="138">IF(ISNUMBER(outYear),DHG55+DHG61+DHG67+DHG85,"")</f>
        <v/>
      </c>
      <c r="DHH88" s="82" t="str">
        <f t="shared" si="138"/>
        <v/>
      </c>
      <c r="DHI88" s="82" t="str">
        <f t="shared" si="138"/>
        <v/>
      </c>
      <c r="DHJ88" s="82" t="str">
        <f t="shared" si="138"/>
        <v/>
      </c>
      <c r="DHK88" s="82" t="str">
        <f t="shared" si="138"/>
        <v/>
      </c>
      <c r="DHL88" s="82" t="str">
        <f t="shared" si="138"/>
        <v/>
      </c>
      <c r="DHM88" s="82" t="str">
        <f t="shared" si="138"/>
        <v/>
      </c>
      <c r="DHN88" s="82" t="str">
        <f t="shared" si="138"/>
        <v/>
      </c>
      <c r="DHO88" s="82" t="str">
        <f t="shared" si="138"/>
        <v/>
      </c>
      <c r="DHP88" s="82" t="str">
        <f t="shared" si="138"/>
        <v/>
      </c>
      <c r="DHQ88" s="82" t="str">
        <f t="shared" si="138"/>
        <v/>
      </c>
      <c r="DHR88" s="82" t="str">
        <f t="shared" si="138"/>
        <v/>
      </c>
      <c r="DHS88" s="82" t="str">
        <f t="shared" si="138"/>
        <v/>
      </c>
      <c r="DHT88" s="82" t="str">
        <f t="shared" si="138"/>
        <v/>
      </c>
      <c r="DHU88" s="82" t="str">
        <f t="shared" si="138"/>
        <v/>
      </c>
      <c r="DHV88" s="82" t="str">
        <f t="shared" si="138"/>
        <v/>
      </c>
      <c r="DHW88" s="82" t="str">
        <f t="shared" si="138"/>
        <v/>
      </c>
      <c r="DHX88" s="82" t="str">
        <f t="shared" si="138"/>
        <v/>
      </c>
      <c r="DHY88" s="82" t="str">
        <f t="shared" si="138"/>
        <v/>
      </c>
      <c r="DHZ88" s="82" t="str">
        <f t="shared" si="138"/>
        <v/>
      </c>
      <c r="DIA88" s="82" t="str">
        <f t="shared" si="138"/>
        <v/>
      </c>
      <c r="DIB88" s="82" t="str">
        <f t="shared" si="138"/>
        <v/>
      </c>
      <c r="DIC88" s="82" t="str">
        <f t="shared" si="138"/>
        <v/>
      </c>
      <c r="DID88" s="82" t="str">
        <f t="shared" si="138"/>
        <v/>
      </c>
      <c r="DIE88" s="82" t="str">
        <f t="shared" si="138"/>
        <v/>
      </c>
      <c r="DIF88" s="82" t="str">
        <f t="shared" si="138"/>
        <v/>
      </c>
      <c r="DIG88" s="82" t="str">
        <f t="shared" si="138"/>
        <v/>
      </c>
      <c r="DIH88" s="82" t="str">
        <f t="shared" si="138"/>
        <v/>
      </c>
      <c r="DII88" s="82" t="str">
        <f t="shared" si="138"/>
        <v/>
      </c>
      <c r="DIJ88" s="82" t="str">
        <f t="shared" si="138"/>
        <v/>
      </c>
      <c r="DIK88" s="82" t="str">
        <f t="shared" si="138"/>
        <v/>
      </c>
      <c r="DIL88" s="82" t="str">
        <f t="shared" si="138"/>
        <v/>
      </c>
      <c r="DIM88" s="82" t="str">
        <f t="shared" si="138"/>
        <v/>
      </c>
      <c r="DIN88" s="82" t="str">
        <f t="shared" si="138"/>
        <v/>
      </c>
      <c r="DIO88" s="82" t="str">
        <f t="shared" si="138"/>
        <v/>
      </c>
      <c r="DIP88" s="82" t="str">
        <f t="shared" si="138"/>
        <v/>
      </c>
      <c r="DIQ88" s="82" t="str">
        <f t="shared" si="138"/>
        <v/>
      </c>
      <c r="DIR88" s="82" t="str">
        <f t="shared" si="138"/>
        <v/>
      </c>
      <c r="DIS88" s="82" t="str">
        <f t="shared" si="138"/>
        <v/>
      </c>
      <c r="DIT88" s="82" t="str">
        <f t="shared" si="138"/>
        <v/>
      </c>
      <c r="DIU88" s="82" t="str">
        <f t="shared" si="138"/>
        <v/>
      </c>
      <c r="DIV88" s="82" t="str">
        <f t="shared" si="138"/>
        <v/>
      </c>
      <c r="DIW88" s="82" t="str">
        <f t="shared" si="138"/>
        <v/>
      </c>
      <c r="DIX88" s="82" t="str">
        <f t="shared" si="138"/>
        <v/>
      </c>
      <c r="DIY88" s="82" t="str">
        <f t="shared" si="138"/>
        <v/>
      </c>
      <c r="DIZ88" s="82" t="str">
        <f t="shared" si="138"/>
        <v/>
      </c>
      <c r="DJA88" s="82" t="str">
        <f t="shared" si="138"/>
        <v/>
      </c>
      <c r="DJB88" s="82" t="str">
        <f t="shared" si="138"/>
        <v/>
      </c>
      <c r="DJC88" s="82" t="str">
        <f t="shared" si="138"/>
        <v/>
      </c>
      <c r="DJD88" s="82" t="str">
        <f t="shared" si="138"/>
        <v/>
      </c>
      <c r="DJE88" s="82" t="str">
        <f t="shared" si="138"/>
        <v/>
      </c>
      <c r="DJF88" s="82" t="str">
        <f t="shared" si="138"/>
        <v/>
      </c>
      <c r="DJG88" s="82" t="str">
        <f t="shared" si="138"/>
        <v/>
      </c>
      <c r="DJH88" s="82" t="str">
        <f t="shared" si="138"/>
        <v/>
      </c>
      <c r="DJI88" s="82" t="str">
        <f t="shared" si="138"/>
        <v/>
      </c>
      <c r="DJJ88" s="82" t="str">
        <f t="shared" si="138"/>
        <v/>
      </c>
      <c r="DJK88" s="82" t="str">
        <f t="shared" si="138"/>
        <v/>
      </c>
      <c r="DJL88" s="82" t="str">
        <f t="shared" si="138"/>
        <v/>
      </c>
      <c r="DJM88" s="82" t="str">
        <f t="shared" si="138"/>
        <v/>
      </c>
      <c r="DJN88" s="82" t="str">
        <f t="shared" si="138"/>
        <v/>
      </c>
      <c r="DJO88" s="82" t="str">
        <f t="shared" si="138"/>
        <v/>
      </c>
      <c r="DJP88" s="82" t="str">
        <f t="shared" si="138"/>
        <v/>
      </c>
      <c r="DJQ88" s="82" t="str">
        <f t="shared" si="138"/>
        <v/>
      </c>
      <c r="DJR88" s="82" t="str">
        <f t="shared" si="138"/>
        <v/>
      </c>
      <c r="DJS88" s="82" t="str">
        <f t="shared" ref="DJS88:DMD88" si="139">IF(ISNUMBER(outYear),DJS55+DJS61+DJS67+DJS85,"")</f>
        <v/>
      </c>
      <c r="DJT88" s="82" t="str">
        <f t="shared" si="139"/>
        <v/>
      </c>
      <c r="DJU88" s="82" t="str">
        <f t="shared" si="139"/>
        <v/>
      </c>
      <c r="DJV88" s="82" t="str">
        <f t="shared" si="139"/>
        <v/>
      </c>
      <c r="DJW88" s="82" t="str">
        <f t="shared" si="139"/>
        <v/>
      </c>
      <c r="DJX88" s="82" t="str">
        <f t="shared" si="139"/>
        <v/>
      </c>
      <c r="DJY88" s="82" t="str">
        <f t="shared" si="139"/>
        <v/>
      </c>
      <c r="DJZ88" s="82" t="str">
        <f t="shared" si="139"/>
        <v/>
      </c>
      <c r="DKA88" s="82" t="str">
        <f t="shared" si="139"/>
        <v/>
      </c>
      <c r="DKB88" s="82" t="str">
        <f t="shared" si="139"/>
        <v/>
      </c>
      <c r="DKC88" s="82" t="str">
        <f t="shared" si="139"/>
        <v/>
      </c>
      <c r="DKD88" s="82" t="str">
        <f t="shared" si="139"/>
        <v/>
      </c>
      <c r="DKE88" s="82" t="str">
        <f t="shared" si="139"/>
        <v/>
      </c>
      <c r="DKF88" s="82" t="str">
        <f t="shared" si="139"/>
        <v/>
      </c>
      <c r="DKG88" s="82" t="str">
        <f t="shared" si="139"/>
        <v/>
      </c>
      <c r="DKH88" s="82" t="str">
        <f t="shared" si="139"/>
        <v/>
      </c>
      <c r="DKI88" s="82" t="str">
        <f t="shared" si="139"/>
        <v/>
      </c>
      <c r="DKJ88" s="82" t="str">
        <f t="shared" si="139"/>
        <v/>
      </c>
      <c r="DKK88" s="82" t="str">
        <f t="shared" si="139"/>
        <v/>
      </c>
      <c r="DKL88" s="82" t="str">
        <f t="shared" si="139"/>
        <v/>
      </c>
      <c r="DKM88" s="82" t="str">
        <f t="shared" si="139"/>
        <v/>
      </c>
      <c r="DKN88" s="82" t="str">
        <f t="shared" si="139"/>
        <v/>
      </c>
      <c r="DKO88" s="82" t="str">
        <f t="shared" si="139"/>
        <v/>
      </c>
      <c r="DKP88" s="82" t="str">
        <f t="shared" si="139"/>
        <v/>
      </c>
      <c r="DKQ88" s="82" t="str">
        <f t="shared" si="139"/>
        <v/>
      </c>
      <c r="DKR88" s="82" t="str">
        <f t="shared" si="139"/>
        <v/>
      </c>
      <c r="DKS88" s="82" t="str">
        <f t="shared" si="139"/>
        <v/>
      </c>
      <c r="DKT88" s="82" t="str">
        <f t="shared" si="139"/>
        <v/>
      </c>
      <c r="DKU88" s="82" t="str">
        <f t="shared" si="139"/>
        <v/>
      </c>
      <c r="DKV88" s="82" t="str">
        <f t="shared" si="139"/>
        <v/>
      </c>
      <c r="DKW88" s="82" t="str">
        <f t="shared" si="139"/>
        <v/>
      </c>
      <c r="DKX88" s="82" t="str">
        <f t="shared" si="139"/>
        <v/>
      </c>
      <c r="DKY88" s="82" t="str">
        <f t="shared" si="139"/>
        <v/>
      </c>
      <c r="DKZ88" s="82" t="str">
        <f t="shared" si="139"/>
        <v/>
      </c>
      <c r="DLA88" s="82" t="str">
        <f t="shared" si="139"/>
        <v/>
      </c>
      <c r="DLB88" s="82" t="str">
        <f t="shared" si="139"/>
        <v/>
      </c>
      <c r="DLC88" s="82" t="str">
        <f t="shared" si="139"/>
        <v/>
      </c>
      <c r="DLD88" s="82" t="str">
        <f t="shared" si="139"/>
        <v/>
      </c>
      <c r="DLE88" s="82" t="str">
        <f t="shared" si="139"/>
        <v/>
      </c>
      <c r="DLF88" s="82" t="str">
        <f t="shared" si="139"/>
        <v/>
      </c>
      <c r="DLG88" s="82" t="str">
        <f t="shared" si="139"/>
        <v/>
      </c>
      <c r="DLH88" s="82" t="str">
        <f t="shared" si="139"/>
        <v/>
      </c>
      <c r="DLI88" s="82" t="str">
        <f t="shared" si="139"/>
        <v/>
      </c>
      <c r="DLJ88" s="82" t="str">
        <f t="shared" si="139"/>
        <v/>
      </c>
      <c r="DLK88" s="82" t="str">
        <f t="shared" si="139"/>
        <v/>
      </c>
      <c r="DLL88" s="82" t="str">
        <f t="shared" si="139"/>
        <v/>
      </c>
      <c r="DLM88" s="82" t="str">
        <f t="shared" si="139"/>
        <v/>
      </c>
      <c r="DLN88" s="82" t="str">
        <f t="shared" si="139"/>
        <v/>
      </c>
      <c r="DLO88" s="82" t="str">
        <f t="shared" si="139"/>
        <v/>
      </c>
      <c r="DLP88" s="82" t="str">
        <f t="shared" si="139"/>
        <v/>
      </c>
      <c r="DLQ88" s="82" t="str">
        <f t="shared" si="139"/>
        <v/>
      </c>
      <c r="DLR88" s="82" t="str">
        <f t="shared" si="139"/>
        <v/>
      </c>
      <c r="DLS88" s="82" t="str">
        <f t="shared" si="139"/>
        <v/>
      </c>
      <c r="DLT88" s="82" t="str">
        <f t="shared" si="139"/>
        <v/>
      </c>
      <c r="DLU88" s="82" t="str">
        <f t="shared" si="139"/>
        <v/>
      </c>
      <c r="DLV88" s="82" t="str">
        <f t="shared" si="139"/>
        <v/>
      </c>
      <c r="DLW88" s="82" t="str">
        <f t="shared" si="139"/>
        <v/>
      </c>
      <c r="DLX88" s="82" t="str">
        <f t="shared" si="139"/>
        <v/>
      </c>
      <c r="DLY88" s="82" t="str">
        <f t="shared" si="139"/>
        <v/>
      </c>
      <c r="DLZ88" s="82" t="str">
        <f t="shared" si="139"/>
        <v/>
      </c>
      <c r="DMA88" s="82" t="str">
        <f t="shared" si="139"/>
        <v/>
      </c>
      <c r="DMB88" s="82" t="str">
        <f t="shared" si="139"/>
        <v/>
      </c>
      <c r="DMC88" s="82" t="str">
        <f t="shared" si="139"/>
        <v/>
      </c>
      <c r="DMD88" s="82" t="str">
        <f t="shared" si="139"/>
        <v/>
      </c>
      <c r="DME88" s="82" t="str">
        <f t="shared" ref="DME88:DOP88" si="140">IF(ISNUMBER(outYear),DME55+DME61+DME67+DME85,"")</f>
        <v/>
      </c>
      <c r="DMF88" s="82" t="str">
        <f t="shared" si="140"/>
        <v/>
      </c>
      <c r="DMG88" s="82" t="str">
        <f t="shared" si="140"/>
        <v/>
      </c>
      <c r="DMH88" s="82" t="str">
        <f t="shared" si="140"/>
        <v/>
      </c>
      <c r="DMI88" s="82" t="str">
        <f t="shared" si="140"/>
        <v/>
      </c>
      <c r="DMJ88" s="82" t="str">
        <f t="shared" si="140"/>
        <v/>
      </c>
      <c r="DMK88" s="82" t="str">
        <f t="shared" si="140"/>
        <v/>
      </c>
      <c r="DML88" s="82" t="str">
        <f t="shared" si="140"/>
        <v/>
      </c>
      <c r="DMM88" s="82" t="str">
        <f t="shared" si="140"/>
        <v/>
      </c>
      <c r="DMN88" s="82" t="str">
        <f t="shared" si="140"/>
        <v/>
      </c>
      <c r="DMO88" s="82" t="str">
        <f t="shared" si="140"/>
        <v/>
      </c>
      <c r="DMP88" s="82" t="str">
        <f t="shared" si="140"/>
        <v/>
      </c>
      <c r="DMQ88" s="82" t="str">
        <f t="shared" si="140"/>
        <v/>
      </c>
      <c r="DMR88" s="82" t="str">
        <f t="shared" si="140"/>
        <v/>
      </c>
      <c r="DMS88" s="82" t="str">
        <f t="shared" si="140"/>
        <v/>
      </c>
      <c r="DMT88" s="82" t="str">
        <f t="shared" si="140"/>
        <v/>
      </c>
      <c r="DMU88" s="82" t="str">
        <f t="shared" si="140"/>
        <v/>
      </c>
      <c r="DMV88" s="82" t="str">
        <f t="shared" si="140"/>
        <v/>
      </c>
      <c r="DMW88" s="82" t="str">
        <f t="shared" si="140"/>
        <v/>
      </c>
      <c r="DMX88" s="82" t="str">
        <f t="shared" si="140"/>
        <v/>
      </c>
      <c r="DMY88" s="82" t="str">
        <f t="shared" si="140"/>
        <v/>
      </c>
      <c r="DMZ88" s="82" t="str">
        <f t="shared" si="140"/>
        <v/>
      </c>
      <c r="DNA88" s="82" t="str">
        <f t="shared" si="140"/>
        <v/>
      </c>
      <c r="DNB88" s="82" t="str">
        <f t="shared" si="140"/>
        <v/>
      </c>
      <c r="DNC88" s="82" t="str">
        <f t="shared" si="140"/>
        <v/>
      </c>
      <c r="DND88" s="82" t="str">
        <f t="shared" si="140"/>
        <v/>
      </c>
      <c r="DNE88" s="82" t="str">
        <f t="shared" si="140"/>
        <v/>
      </c>
      <c r="DNF88" s="82" t="str">
        <f t="shared" si="140"/>
        <v/>
      </c>
      <c r="DNG88" s="82" t="str">
        <f t="shared" si="140"/>
        <v/>
      </c>
      <c r="DNH88" s="82" t="str">
        <f t="shared" si="140"/>
        <v/>
      </c>
      <c r="DNI88" s="82" t="str">
        <f t="shared" si="140"/>
        <v/>
      </c>
      <c r="DNJ88" s="82" t="str">
        <f t="shared" si="140"/>
        <v/>
      </c>
      <c r="DNK88" s="82" t="str">
        <f t="shared" si="140"/>
        <v/>
      </c>
      <c r="DNL88" s="82" t="str">
        <f t="shared" si="140"/>
        <v/>
      </c>
      <c r="DNM88" s="82" t="str">
        <f t="shared" si="140"/>
        <v/>
      </c>
      <c r="DNN88" s="82" t="str">
        <f t="shared" si="140"/>
        <v/>
      </c>
      <c r="DNO88" s="82" t="str">
        <f t="shared" si="140"/>
        <v/>
      </c>
      <c r="DNP88" s="82" t="str">
        <f t="shared" si="140"/>
        <v/>
      </c>
      <c r="DNQ88" s="82" t="str">
        <f t="shared" si="140"/>
        <v/>
      </c>
      <c r="DNR88" s="82" t="str">
        <f t="shared" si="140"/>
        <v/>
      </c>
      <c r="DNS88" s="82" t="str">
        <f t="shared" si="140"/>
        <v/>
      </c>
      <c r="DNT88" s="82" t="str">
        <f t="shared" si="140"/>
        <v/>
      </c>
      <c r="DNU88" s="82" t="str">
        <f t="shared" si="140"/>
        <v/>
      </c>
      <c r="DNV88" s="82" t="str">
        <f t="shared" si="140"/>
        <v/>
      </c>
      <c r="DNW88" s="82" t="str">
        <f t="shared" si="140"/>
        <v/>
      </c>
      <c r="DNX88" s="82" t="str">
        <f t="shared" si="140"/>
        <v/>
      </c>
      <c r="DNY88" s="82" t="str">
        <f t="shared" si="140"/>
        <v/>
      </c>
      <c r="DNZ88" s="82" t="str">
        <f t="shared" si="140"/>
        <v/>
      </c>
      <c r="DOA88" s="82" t="str">
        <f t="shared" si="140"/>
        <v/>
      </c>
      <c r="DOB88" s="82" t="str">
        <f t="shared" si="140"/>
        <v/>
      </c>
      <c r="DOC88" s="82" t="str">
        <f t="shared" si="140"/>
        <v/>
      </c>
      <c r="DOD88" s="82" t="str">
        <f t="shared" si="140"/>
        <v/>
      </c>
      <c r="DOE88" s="82" t="str">
        <f t="shared" si="140"/>
        <v/>
      </c>
      <c r="DOF88" s="82" t="str">
        <f t="shared" si="140"/>
        <v/>
      </c>
      <c r="DOG88" s="82" t="str">
        <f t="shared" si="140"/>
        <v/>
      </c>
      <c r="DOH88" s="82" t="str">
        <f t="shared" si="140"/>
        <v/>
      </c>
      <c r="DOI88" s="82" t="str">
        <f t="shared" si="140"/>
        <v/>
      </c>
      <c r="DOJ88" s="82" t="str">
        <f t="shared" si="140"/>
        <v/>
      </c>
      <c r="DOK88" s="82" t="str">
        <f t="shared" si="140"/>
        <v/>
      </c>
      <c r="DOL88" s="82" t="str">
        <f t="shared" si="140"/>
        <v/>
      </c>
      <c r="DOM88" s="82" t="str">
        <f t="shared" si="140"/>
        <v/>
      </c>
      <c r="DON88" s="82" t="str">
        <f t="shared" si="140"/>
        <v/>
      </c>
      <c r="DOO88" s="82" t="str">
        <f t="shared" si="140"/>
        <v/>
      </c>
      <c r="DOP88" s="82" t="str">
        <f t="shared" si="140"/>
        <v/>
      </c>
      <c r="DOQ88" s="82" t="str">
        <f t="shared" ref="DOQ88:DRB88" si="141">IF(ISNUMBER(outYear),DOQ55+DOQ61+DOQ67+DOQ85,"")</f>
        <v/>
      </c>
      <c r="DOR88" s="82" t="str">
        <f t="shared" si="141"/>
        <v/>
      </c>
      <c r="DOS88" s="82" t="str">
        <f t="shared" si="141"/>
        <v/>
      </c>
      <c r="DOT88" s="82" t="str">
        <f t="shared" si="141"/>
        <v/>
      </c>
      <c r="DOU88" s="82" t="str">
        <f t="shared" si="141"/>
        <v/>
      </c>
      <c r="DOV88" s="82" t="str">
        <f t="shared" si="141"/>
        <v/>
      </c>
      <c r="DOW88" s="82" t="str">
        <f t="shared" si="141"/>
        <v/>
      </c>
      <c r="DOX88" s="82" t="str">
        <f t="shared" si="141"/>
        <v/>
      </c>
      <c r="DOY88" s="82" t="str">
        <f t="shared" si="141"/>
        <v/>
      </c>
      <c r="DOZ88" s="82" t="str">
        <f t="shared" si="141"/>
        <v/>
      </c>
      <c r="DPA88" s="82" t="str">
        <f t="shared" si="141"/>
        <v/>
      </c>
      <c r="DPB88" s="82" t="str">
        <f t="shared" si="141"/>
        <v/>
      </c>
      <c r="DPC88" s="82" t="str">
        <f t="shared" si="141"/>
        <v/>
      </c>
      <c r="DPD88" s="82" t="str">
        <f t="shared" si="141"/>
        <v/>
      </c>
      <c r="DPE88" s="82" t="str">
        <f t="shared" si="141"/>
        <v/>
      </c>
      <c r="DPF88" s="82" t="str">
        <f t="shared" si="141"/>
        <v/>
      </c>
      <c r="DPG88" s="82" t="str">
        <f t="shared" si="141"/>
        <v/>
      </c>
      <c r="DPH88" s="82" t="str">
        <f t="shared" si="141"/>
        <v/>
      </c>
      <c r="DPI88" s="82" t="str">
        <f t="shared" si="141"/>
        <v/>
      </c>
      <c r="DPJ88" s="82" t="str">
        <f t="shared" si="141"/>
        <v/>
      </c>
      <c r="DPK88" s="82" t="str">
        <f t="shared" si="141"/>
        <v/>
      </c>
      <c r="DPL88" s="82" t="str">
        <f t="shared" si="141"/>
        <v/>
      </c>
      <c r="DPM88" s="82" t="str">
        <f t="shared" si="141"/>
        <v/>
      </c>
      <c r="DPN88" s="82" t="str">
        <f t="shared" si="141"/>
        <v/>
      </c>
      <c r="DPO88" s="82" t="str">
        <f t="shared" si="141"/>
        <v/>
      </c>
      <c r="DPP88" s="82" t="str">
        <f t="shared" si="141"/>
        <v/>
      </c>
      <c r="DPQ88" s="82" t="str">
        <f t="shared" si="141"/>
        <v/>
      </c>
      <c r="DPR88" s="82" t="str">
        <f t="shared" si="141"/>
        <v/>
      </c>
      <c r="DPS88" s="82" t="str">
        <f t="shared" si="141"/>
        <v/>
      </c>
      <c r="DPT88" s="82" t="str">
        <f t="shared" si="141"/>
        <v/>
      </c>
      <c r="DPU88" s="82" t="str">
        <f t="shared" si="141"/>
        <v/>
      </c>
      <c r="DPV88" s="82" t="str">
        <f t="shared" si="141"/>
        <v/>
      </c>
      <c r="DPW88" s="82" t="str">
        <f t="shared" si="141"/>
        <v/>
      </c>
      <c r="DPX88" s="82" t="str">
        <f t="shared" si="141"/>
        <v/>
      </c>
      <c r="DPY88" s="82" t="str">
        <f t="shared" si="141"/>
        <v/>
      </c>
      <c r="DPZ88" s="82" t="str">
        <f t="shared" si="141"/>
        <v/>
      </c>
      <c r="DQA88" s="82" t="str">
        <f t="shared" si="141"/>
        <v/>
      </c>
      <c r="DQB88" s="82" t="str">
        <f t="shared" si="141"/>
        <v/>
      </c>
      <c r="DQC88" s="82" t="str">
        <f t="shared" si="141"/>
        <v/>
      </c>
      <c r="DQD88" s="82" t="str">
        <f t="shared" si="141"/>
        <v/>
      </c>
      <c r="DQE88" s="82" t="str">
        <f t="shared" si="141"/>
        <v/>
      </c>
      <c r="DQF88" s="82" t="str">
        <f t="shared" si="141"/>
        <v/>
      </c>
      <c r="DQG88" s="82" t="str">
        <f t="shared" si="141"/>
        <v/>
      </c>
      <c r="DQH88" s="82" t="str">
        <f t="shared" si="141"/>
        <v/>
      </c>
      <c r="DQI88" s="82" t="str">
        <f t="shared" si="141"/>
        <v/>
      </c>
      <c r="DQJ88" s="82" t="str">
        <f t="shared" si="141"/>
        <v/>
      </c>
      <c r="DQK88" s="82" t="str">
        <f t="shared" si="141"/>
        <v/>
      </c>
      <c r="DQL88" s="82" t="str">
        <f t="shared" si="141"/>
        <v/>
      </c>
      <c r="DQM88" s="82" t="str">
        <f t="shared" si="141"/>
        <v/>
      </c>
      <c r="DQN88" s="82" t="str">
        <f t="shared" si="141"/>
        <v/>
      </c>
      <c r="DQO88" s="82" t="str">
        <f t="shared" si="141"/>
        <v/>
      </c>
      <c r="DQP88" s="82" t="str">
        <f t="shared" si="141"/>
        <v/>
      </c>
      <c r="DQQ88" s="82" t="str">
        <f t="shared" si="141"/>
        <v/>
      </c>
      <c r="DQR88" s="82" t="str">
        <f t="shared" si="141"/>
        <v/>
      </c>
      <c r="DQS88" s="82" t="str">
        <f t="shared" si="141"/>
        <v/>
      </c>
      <c r="DQT88" s="82" t="str">
        <f t="shared" si="141"/>
        <v/>
      </c>
      <c r="DQU88" s="82" t="str">
        <f t="shared" si="141"/>
        <v/>
      </c>
      <c r="DQV88" s="82" t="str">
        <f t="shared" si="141"/>
        <v/>
      </c>
      <c r="DQW88" s="82" t="str">
        <f t="shared" si="141"/>
        <v/>
      </c>
      <c r="DQX88" s="82" t="str">
        <f t="shared" si="141"/>
        <v/>
      </c>
      <c r="DQY88" s="82" t="str">
        <f t="shared" si="141"/>
        <v/>
      </c>
      <c r="DQZ88" s="82" t="str">
        <f t="shared" si="141"/>
        <v/>
      </c>
      <c r="DRA88" s="82" t="str">
        <f t="shared" si="141"/>
        <v/>
      </c>
      <c r="DRB88" s="82" t="str">
        <f t="shared" si="141"/>
        <v/>
      </c>
      <c r="DRC88" s="82" t="str">
        <f t="shared" ref="DRC88:DTN88" si="142">IF(ISNUMBER(outYear),DRC55+DRC61+DRC67+DRC85,"")</f>
        <v/>
      </c>
      <c r="DRD88" s="82" t="str">
        <f t="shared" si="142"/>
        <v/>
      </c>
      <c r="DRE88" s="82" t="str">
        <f t="shared" si="142"/>
        <v/>
      </c>
      <c r="DRF88" s="82" t="str">
        <f t="shared" si="142"/>
        <v/>
      </c>
      <c r="DRG88" s="82" t="str">
        <f t="shared" si="142"/>
        <v/>
      </c>
      <c r="DRH88" s="82" t="str">
        <f t="shared" si="142"/>
        <v/>
      </c>
      <c r="DRI88" s="82" t="str">
        <f t="shared" si="142"/>
        <v/>
      </c>
      <c r="DRJ88" s="82" t="str">
        <f t="shared" si="142"/>
        <v/>
      </c>
      <c r="DRK88" s="82" t="str">
        <f t="shared" si="142"/>
        <v/>
      </c>
      <c r="DRL88" s="82" t="str">
        <f t="shared" si="142"/>
        <v/>
      </c>
      <c r="DRM88" s="82" t="str">
        <f t="shared" si="142"/>
        <v/>
      </c>
      <c r="DRN88" s="82" t="str">
        <f t="shared" si="142"/>
        <v/>
      </c>
      <c r="DRO88" s="82" t="str">
        <f t="shared" si="142"/>
        <v/>
      </c>
      <c r="DRP88" s="82" t="str">
        <f t="shared" si="142"/>
        <v/>
      </c>
      <c r="DRQ88" s="82" t="str">
        <f t="shared" si="142"/>
        <v/>
      </c>
      <c r="DRR88" s="82" t="str">
        <f t="shared" si="142"/>
        <v/>
      </c>
      <c r="DRS88" s="82" t="str">
        <f t="shared" si="142"/>
        <v/>
      </c>
      <c r="DRT88" s="82" t="str">
        <f t="shared" si="142"/>
        <v/>
      </c>
      <c r="DRU88" s="82" t="str">
        <f t="shared" si="142"/>
        <v/>
      </c>
      <c r="DRV88" s="82" t="str">
        <f t="shared" si="142"/>
        <v/>
      </c>
      <c r="DRW88" s="82" t="str">
        <f t="shared" si="142"/>
        <v/>
      </c>
      <c r="DRX88" s="82" t="str">
        <f t="shared" si="142"/>
        <v/>
      </c>
      <c r="DRY88" s="82" t="str">
        <f t="shared" si="142"/>
        <v/>
      </c>
      <c r="DRZ88" s="82" t="str">
        <f t="shared" si="142"/>
        <v/>
      </c>
      <c r="DSA88" s="82" t="str">
        <f t="shared" si="142"/>
        <v/>
      </c>
      <c r="DSB88" s="82" t="str">
        <f t="shared" si="142"/>
        <v/>
      </c>
      <c r="DSC88" s="82" t="str">
        <f t="shared" si="142"/>
        <v/>
      </c>
      <c r="DSD88" s="82" t="str">
        <f t="shared" si="142"/>
        <v/>
      </c>
      <c r="DSE88" s="82" t="str">
        <f t="shared" si="142"/>
        <v/>
      </c>
      <c r="DSF88" s="82" t="str">
        <f t="shared" si="142"/>
        <v/>
      </c>
      <c r="DSG88" s="82" t="str">
        <f t="shared" si="142"/>
        <v/>
      </c>
      <c r="DSH88" s="82" t="str">
        <f t="shared" si="142"/>
        <v/>
      </c>
      <c r="DSI88" s="82" t="str">
        <f t="shared" si="142"/>
        <v/>
      </c>
      <c r="DSJ88" s="82" t="str">
        <f t="shared" si="142"/>
        <v/>
      </c>
      <c r="DSK88" s="82" t="str">
        <f t="shared" si="142"/>
        <v/>
      </c>
      <c r="DSL88" s="82" t="str">
        <f t="shared" si="142"/>
        <v/>
      </c>
      <c r="DSM88" s="82" t="str">
        <f t="shared" si="142"/>
        <v/>
      </c>
      <c r="DSN88" s="82" t="str">
        <f t="shared" si="142"/>
        <v/>
      </c>
      <c r="DSO88" s="82" t="str">
        <f t="shared" si="142"/>
        <v/>
      </c>
      <c r="DSP88" s="82" t="str">
        <f t="shared" si="142"/>
        <v/>
      </c>
      <c r="DSQ88" s="82" t="str">
        <f t="shared" si="142"/>
        <v/>
      </c>
      <c r="DSR88" s="82" t="str">
        <f t="shared" si="142"/>
        <v/>
      </c>
      <c r="DSS88" s="82" t="str">
        <f t="shared" si="142"/>
        <v/>
      </c>
      <c r="DST88" s="82" t="str">
        <f t="shared" si="142"/>
        <v/>
      </c>
      <c r="DSU88" s="82" t="str">
        <f t="shared" si="142"/>
        <v/>
      </c>
      <c r="DSV88" s="82" t="str">
        <f t="shared" si="142"/>
        <v/>
      </c>
      <c r="DSW88" s="82" t="str">
        <f t="shared" si="142"/>
        <v/>
      </c>
      <c r="DSX88" s="82" t="str">
        <f t="shared" si="142"/>
        <v/>
      </c>
      <c r="DSY88" s="82" t="str">
        <f t="shared" si="142"/>
        <v/>
      </c>
      <c r="DSZ88" s="82" t="str">
        <f t="shared" si="142"/>
        <v/>
      </c>
      <c r="DTA88" s="82" t="str">
        <f t="shared" si="142"/>
        <v/>
      </c>
      <c r="DTB88" s="82" t="str">
        <f t="shared" si="142"/>
        <v/>
      </c>
      <c r="DTC88" s="82" t="str">
        <f t="shared" si="142"/>
        <v/>
      </c>
      <c r="DTD88" s="82" t="str">
        <f t="shared" si="142"/>
        <v/>
      </c>
      <c r="DTE88" s="82" t="str">
        <f t="shared" si="142"/>
        <v/>
      </c>
      <c r="DTF88" s="82" t="str">
        <f t="shared" si="142"/>
        <v/>
      </c>
      <c r="DTG88" s="82" t="str">
        <f t="shared" si="142"/>
        <v/>
      </c>
      <c r="DTH88" s="82" t="str">
        <f t="shared" si="142"/>
        <v/>
      </c>
      <c r="DTI88" s="82" t="str">
        <f t="shared" si="142"/>
        <v/>
      </c>
      <c r="DTJ88" s="82" t="str">
        <f t="shared" si="142"/>
        <v/>
      </c>
      <c r="DTK88" s="82" t="str">
        <f t="shared" si="142"/>
        <v/>
      </c>
      <c r="DTL88" s="82" t="str">
        <f t="shared" si="142"/>
        <v/>
      </c>
      <c r="DTM88" s="82" t="str">
        <f t="shared" si="142"/>
        <v/>
      </c>
      <c r="DTN88" s="82" t="str">
        <f t="shared" si="142"/>
        <v/>
      </c>
      <c r="DTO88" s="82" t="str">
        <f t="shared" ref="DTO88:DVZ88" si="143">IF(ISNUMBER(outYear),DTO55+DTO61+DTO67+DTO85,"")</f>
        <v/>
      </c>
      <c r="DTP88" s="82" t="str">
        <f t="shared" si="143"/>
        <v/>
      </c>
      <c r="DTQ88" s="82" t="str">
        <f t="shared" si="143"/>
        <v/>
      </c>
      <c r="DTR88" s="82" t="str">
        <f t="shared" si="143"/>
        <v/>
      </c>
      <c r="DTS88" s="82" t="str">
        <f t="shared" si="143"/>
        <v/>
      </c>
      <c r="DTT88" s="82" t="str">
        <f t="shared" si="143"/>
        <v/>
      </c>
      <c r="DTU88" s="82" t="str">
        <f t="shared" si="143"/>
        <v/>
      </c>
      <c r="DTV88" s="82" t="str">
        <f t="shared" si="143"/>
        <v/>
      </c>
      <c r="DTW88" s="82" t="str">
        <f t="shared" si="143"/>
        <v/>
      </c>
      <c r="DTX88" s="82" t="str">
        <f t="shared" si="143"/>
        <v/>
      </c>
      <c r="DTY88" s="82" t="str">
        <f t="shared" si="143"/>
        <v/>
      </c>
      <c r="DTZ88" s="82" t="str">
        <f t="shared" si="143"/>
        <v/>
      </c>
      <c r="DUA88" s="82" t="str">
        <f t="shared" si="143"/>
        <v/>
      </c>
      <c r="DUB88" s="82" t="str">
        <f t="shared" si="143"/>
        <v/>
      </c>
      <c r="DUC88" s="82" t="str">
        <f t="shared" si="143"/>
        <v/>
      </c>
      <c r="DUD88" s="82" t="str">
        <f t="shared" si="143"/>
        <v/>
      </c>
      <c r="DUE88" s="82" t="str">
        <f t="shared" si="143"/>
        <v/>
      </c>
      <c r="DUF88" s="82" t="str">
        <f t="shared" si="143"/>
        <v/>
      </c>
      <c r="DUG88" s="82" t="str">
        <f t="shared" si="143"/>
        <v/>
      </c>
      <c r="DUH88" s="82" t="str">
        <f t="shared" si="143"/>
        <v/>
      </c>
      <c r="DUI88" s="82" t="str">
        <f t="shared" si="143"/>
        <v/>
      </c>
      <c r="DUJ88" s="82" t="str">
        <f t="shared" si="143"/>
        <v/>
      </c>
      <c r="DUK88" s="82" t="str">
        <f t="shared" si="143"/>
        <v/>
      </c>
      <c r="DUL88" s="82" t="str">
        <f t="shared" si="143"/>
        <v/>
      </c>
      <c r="DUM88" s="82" t="str">
        <f t="shared" si="143"/>
        <v/>
      </c>
      <c r="DUN88" s="82" t="str">
        <f t="shared" si="143"/>
        <v/>
      </c>
      <c r="DUO88" s="82" t="str">
        <f t="shared" si="143"/>
        <v/>
      </c>
      <c r="DUP88" s="82" t="str">
        <f t="shared" si="143"/>
        <v/>
      </c>
      <c r="DUQ88" s="82" t="str">
        <f t="shared" si="143"/>
        <v/>
      </c>
      <c r="DUR88" s="82" t="str">
        <f t="shared" si="143"/>
        <v/>
      </c>
      <c r="DUS88" s="82" t="str">
        <f t="shared" si="143"/>
        <v/>
      </c>
      <c r="DUT88" s="82" t="str">
        <f t="shared" si="143"/>
        <v/>
      </c>
      <c r="DUU88" s="82" t="str">
        <f t="shared" si="143"/>
        <v/>
      </c>
      <c r="DUV88" s="82" t="str">
        <f t="shared" si="143"/>
        <v/>
      </c>
      <c r="DUW88" s="82" t="str">
        <f t="shared" si="143"/>
        <v/>
      </c>
      <c r="DUX88" s="82" t="str">
        <f t="shared" si="143"/>
        <v/>
      </c>
      <c r="DUY88" s="82" t="str">
        <f t="shared" si="143"/>
        <v/>
      </c>
      <c r="DUZ88" s="82" t="str">
        <f t="shared" si="143"/>
        <v/>
      </c>
      <c r="DVA88" s="82" t="str">
        <f t="shared" si="143"/>
        <v/>
      </c>
      <c r="DVB88" s="82" t="str">
        <f t="shared" si="143"/>
        <v/>
      </c>
      <c r="DVC88" s="82" t="str">
        <f t="shared" si="143"/>
        <v/>
      </c>
      <c r="DVD88" s="82" t="str">
        <f t="shared" si="143"/>
        <v/>
      </c>
      <c r="DVE88" s="82" t="str">
        <f t="shared" si="143"/>
        <v/>
      </c>
      <c r="DVF88" s="82" t="str">
        <f t="shared" si="143"/>
        <v/>
      </c>
      <c r="DVG88" s="82" t="str">
        <f t="shared" si="143"/>
        <v/>
      </c>
      <c r="DVH88" s="82" t="str">
        <f t="shared" si="143"/>
        <v/>
      </c>
      <c r="DVI88" s="82" t="str">
        <f t="shared" si="143"/>
        <v/>
      </c>
      <c r="DVJ88" s="82" t="str">
        <f t="shared" si="143"/>
        <v/>
      </c>
      <c r="DVK88" s="82" t="str">
        <f t="shared" si="143"/>
        <v/>
      </c>
      <c r="DVL88" s="82" t="str">
        <f t="shared" si="143"/>
        <v/>
      </c>
      <c r="DVM88" s="82" t="str">
        <f t="shared" si="143"/>
        <v/>
      </c>
      <c r="DVN88" s="82" t="str">
        <f t="shared" si="143"/>
        <v/>
      </c>
      <c r="DVO88" s="82" t="str">
        <f t="shared" si="143"/>
        <v/>
      </c>
      <c r="DVP88" s="82" t="str">
        <f t="shared" si="143"/>
        <v/>
      </c>
      <c r="DVQ88" s="82" t="str">
        <f t="shared" si="143"/>
        <v/>
      </c>
      <c r="DVR88" s="82" t="str">
        <f t="shared" si="143"/>
        <v/>
      </c>
      <c r="DVS88" s="82" t="str">
        <f t="shared" si="143"/>
        <v/>
      </c>
      <c r="DVT88" s="82" t="str">
        <f t="shared" si="143"/>
        <v/>
      </c>
      <c r="DVU88" s="82" t="str">
        <f t="shared" si="143"/>
        <v/>
      </c>
      <c r="DVV88" s="82" t="str">
        <f t="shared" si="143"/>
        <v/>
      </c>
      <c r="DVW88" s="82" t="str">
        <f t="shared" si="143"/>
        <v/>
      </c>
      <c r="DVX88" s="82" t="str">
        <f t="shared" si="143"/>
        <v/>
      </c>
      <c r="DVY88" s="82" t="str">
        <f t="shared" si="143"/>
        <v/>
      </c>
      <c r="DVZ88" s="82" t="str">
        <f t="shared" si="143"/>
        <v/>
      </c>
      <c r="DWA88" s="82" t="str">
        <f t="shared" ref="DWA88:DYL88" si="144">IF(ISNUMBER(outYear),DWA55+DWA61+DWA67+DWA85,"")</f>
        <v/>
      </c>
      <c r="DWB88" s="82" t="str">
        <f t="shared" si="144"/>
        <v/>
      </c>
      <c r="DWC88" s="82" t="str">
        <f t="shared" si="144"/>
        <v/>
      </c>
      <c r="DWD88" s="82" t="str">
        <f t="shared" si="144"/>
        <v/>
      </c>
      <c r="DWE88" s="82" t="str">
        <f t="shared" si="144"/>
        <v/>
      </c>
      <c r="DWF88" s="82" t="str">
        <f t="shared" si="144"/>
        <v/>
      </c>
      <c r="DWG88" s="82" t="str">
        <f t="shared" si="144"/>
        <v/>
      </c>
      <c r="DWH88" s="82" t="str">
        <f t="shared" si="144"/>
        <v/>
      </c>
      <c r="DWI88" s="82" t="str">
        <f t="shared" si="144"/>
        <v/>
      </c>
      <c r="DWJ88" s="82" t="str">
        <f t="shared" si="144"/>
        <v/>
      </c>
      <c r="DWK88" s="82" t="str">
        <f t="shared" si="144"/>
        <v/>
      </c>
      <c r="DWL88" s="82" t="str">
        <f t="shared" si="144"/>
        <v/>
      </c>
      <c r="DWM88" s="82" t="str">
        <f t="shared" si="144"/>
        <v/>
      </c>
      <c r="DWN88" s="82" t="str">
        <f t="shared" si="144"/>
        <v/>
      </c>
      <c r="DWO88" s="82" t="str">
        <f t="shared" si="144"/>
        <v/>
      </c>
      <c r="DWP88" s="82" t="str">
        <f t="shared" si="144"/>
        <v/>
      </c>
      <c r="DWQ88" s="82" t="str">
        <f t="shared" si="144"/>
        <v/>
      </c>
      <c r="DWR88" s="82" t="str">
        <f t="shared" si="144"/>
        <v/>
      </c>
      <c r="DWS88" s="82" t="str">
        <f t="shared" si="144"/>
        <v/>
      </c>
      <c r="DWT88" s="82" t="str">
        <f t="shared" si="144"/>
        <v/>
      </c>
      <c r="DWU88" s="82" t="str">
        <f t="shared" si="144"/>
        <v/>
      </c>
      <c r="DWV88" s="82" t="str">
        <f t="shared" si="144"/>
        <v/>
      </c>
      <c r="DWW88" s="82" t="str">
        <f t="shared" si="144"/>
        <v/>
      </c>
      <c r="DWX88" s="82" t="str">
        <f t="shared" si="144"/>
        <v/>
      </c>
      <c r="DWY88" s="82" t="str">
        <f t="shared" si="144"/>
        <v/>
      </c>
      <c r="DWZ88" s="82" t="str">
        <f t="shared" si="144"/>
        <v/>
      </c>
      <c r="DXA88" s="82" t="str">
        <f t="shared" si="144"/>
        <v/>
      </c>
      <c r="DXB88" s="82" t="str">
        <f t="shared" si="144"/>
        <v/>
      </c>
      <c r="DXC88" s="82" t="str">
        <f t="shared" si="144"/>
        <v/>
      </c>
      <c r="DXD88" s="82" t="str">
        <f t="shared" si="144"/>
        <v/>
      </c>
      <c r="DXE88" s="82" t="str">
        <f t="shared" si="144"/>
        <v/>
      </c>
      <c r="DXF88" s="82" t="str">
        <f t="shared" si="144"/>
        <v/>
      </c>
      <c r="DXG88" s="82" t="str">
        <f t="shared" si="144"/>
        <v/>
      </c>
      <c r="DXH88" s="82" t="str">
        <f t="shared" si="144"/>
        <v/>
      </c>
      <c r="DXI88" s="82" t="str">
        <f t="shared" si="144"/>
        <v/>
      </c>
      <c r="DXJ88" s="82" t="str">
        <f t="shared" si="144"/>
        <v/>
      </c>
      <c r="DXK88" s="82" t="str">
        <f t="shared" si="144"/>
        <v/>
      </c>
      <c r="DXL88" s="82" t="str">
        <f t="shared" si="144"/>
        <v/>
      </c>
      <c r="DXM88" s="82" t="str">
        <f t="shared" si="144"/>
        <v/>
      </c>
      <c r="DXN88" s="82" t="str">
        <f t="shared" si="144"/>
        <v/>
      </c>
      <c r="DXO88" s="82" t="str">
        <f t="shared" si="144"/>
        <v/>
      </c>
      <c r="DXP88" s="82" t="str">
        <f t="shared" si="144"/>
        <v/>
      </c>
      <c r="DXQ88" s="82" t="str">
        <f t="shared" si="144"/>
        <v/>
      </c>
      <c r="DXR88" s="82" t="str">
        <f t="shared" si="144"/>
        <v/>
      </c>
      <c r="DXS88" s="82" t="str">
        <f t="shared" si="144"/>
        <v/>
      </c>
      <c r="DXT88" s="82" t="str">
        <f t="shared" si="144"/>
        <v/>
      </c>
      <c r="DXU88" s="82" t="str">
        <f t="shared" si="144"/>
        <v/>
      </c>
      <c r="DXV88" s="82" t="str">
        <f t="shared" si="144"/>
        <v/>
      </c>
      <c r="DXW88" s="82" t="str">
        <f t="shared" si="144"/>
        <v/>
      </c>
      <c r="DXX88" s="82" t="str">
        <f t="shared" si="144"/>
        <v/>
      </c>
      <c r="DXY88" s="82" t="str">
        <f t="shared" si="144"/>
        <v/>
      </c>
      <c r="DXZ88" s="82" t="str">
        <f t="shared" si="144"/>
        <v/>
      </c>
      <c r="DYA88" s="82" t="str">
        <f t="shared" si="144"/>
        <v/>
      </c>
      <c r="DYB88" s="82" t="str">
        <f t="shared" si="144"/>
        <v/>
      </c>
      <c r="DYC88" s="82" t="str">
        <f t="shared" si="144"/>
        <v/>
      </c>
      <c r="DYD88" s="82" t="str">
        <f t="shared" si="144"/>
        <v/>
      </c>
      <c r="DYE88" s="82" t="str">
        <f t="shared" si="144"/>
        <v/>
      </c>
      <c r="DYF88" s="82" t="str">
        <f t="shared" si="144"/>
        <v/>
      </c>
      <c r="DYG88" s="82" t="str">
        <f t="shared" si="144"/>
        <v/>
      </c>
      <c r="DYH88" s="82" t="str">
        <f t="shared" si="144"/>
        <v/>
      </c>
      <c r="DYI88" s="82" t="str">
        <f t="shared" si="144"/>
        <v/>
      </c>
      <c r="DYJ88" s="82" t="str">
        <f t="shared" si="144"/>
        <v/>
      </c>
      <c r="DYK88" s="82" t="str">
        <f t="shared" si="144"/>
        <v/>
      </c>
      <c r="DYL88" s="82" t="str">
        <f t="shared" si="144"/>
        <v/>
      </c>
      <c r="DYM88" s="82" t="str">
        <f t="shared" ref="DYM88:EAX88" si="145">IF(ISNUMBER(outYear),DYM55+DYM61+DYM67+DYM85,"")</f>
        <v/>
      </c>
      <c r="DYN88" s="82" t="str">
        <f t="shared" si="145"/>
        <v/>
      </c>
      <c r="DYO88" s="82" t="str">
        <f t="shared" si="145"/>
        <v/>
      </c>
      <c r="DYP88" s="82" t="str">
        <f t="shared" si="145"/>
        <v/>
      </c>
      <c r="DYQ88" s="82" t="str">
        <f t="shared" si="145"/>
        <v/>
      </c>
      <c r="DYR88" s="82" t="str">
        <f t="shared" si="145"/>
        <v/>
      </c>
      <c r="DYS88" s="82" t="str">
        <f t="shared" si="145"/>
        <v/>
      </c>
      <c r="DYT88" s="82" t="str">
        <f t="shared" si="145"/>
        <v/>
      </c>
      <c r="DYU88" s="82" t="str">
        <f t="shared" si="145"/>
        <v/>
      </c>
      <c r="DYV88" s="82" t="str">
        <f t="shared" si="145"/>
        <v/>
      </c>
      <c r="DYW88" s="82" t="str">
        <f t="shared" si="145"/>
        <v/>
      </c>
      <c r="DYX88" s="82" t="str">
        <f t="shared" si="145"/>
        <v/>
      </c>
      <c r="DYY88" s="82" t="str">
        <f t="shared" si="145"/>
        <v/>
      </c>
      <c r="DYZ88" s="82" t="str">
        <f t="shared" si="145"/>
        <v/>
      </c>
      <c r="DZA88" s="82" t="str">
        <f t="shared" si="145"/>
        <v/>
      </c>
      <c r="DZB88" s="82" t="str">
        <f t="shared" si="145"/>
        <v/>
      </c>
      <c r="DZC88" s="82" t="str">
        <f t="shared" si="145"/>
        <v/>
      </c>
      <c r="DZD88" s="82" t="str">
        <f t="shared" si="145"/>
        <v/>
      </c>
      <c r="DZE88" s="82" t="str">
        <f t="shared" si="145"/>
        <v/>
      </c>
      <c r="DZF88" s="82" t="str">
        <f t="shared" si="145"/>
        <v/>
      </c>
      <c r="DZG88" s="82" t="str">
        <f t="shared" si="145"/>
        <v/>
      </c>
      <c r="DZH88" s="82" t="str">
        <f t="shared" si="145"/>
        <v/>
      </c>
      <c r="DZI88" s="82" t="str">
        <f t="shared" si="145"/>
        <v/>
      </c>
      <c r="DZJ88" s="82" t="str">
        <f t="shared" si="145"/>
        <v/>
      </c>
      <c r="DZK88" s="82" t="str">
        <f t="shared" si="145"/>
        <v/>
      </c>
      <c r="DZL88" s="82" t="str">
        <f t="shared" si="145"/>
        <v/>
      </c>
      <c r="DZM88" s="82" t="str">
        <f t="shared" si="145"/>
        <v/>
      </c>
      <c r="DZN88" s="82" t="str">
        <f t="shared" si="145"/>
        <v/>
      </c>
      <c r="DZO88" s="82" t="str">
        <f t="shared" si="145"/>
        <v/>
      </c>
      <c r="DZP88" s="82" t="str">
        <f t="shared" si="145"/>
        <v/>
      </c>
      <c r="DZQ88" s="82" t="str">
        <f t="shared" si="145"/>
        <v/>
      </c>
      <c r="DZR88" s="82" t="str">
        <f t="shared" si="145"/>
        <v/>
      </c>
      <c r="DZS88" s="82" t="str">
        <f t="shared" si="145"/>
        <v/>
      </c>
      <c r="DZT88" s="82" t="str">
        <f t="shared" si="145"/>
        <v/>
      </c>
      <c r="DZU88" s="82" t="str">
        <f t="shared" si="145"/>
        <v/>
      </c>
      <c r="DZV88" s="82" t="str">
        <f t="shared" si="145"/>
        <v/>
      </c>
      <c r="DZW88" s="82" t="str">
        <f t="shared" si="145"/>
        <v/>
      </c>
      <c r="DZX88" s="82" t="str">
        <f t="shared" si="145"/>
        <v/>
      </c>
      <c r="DZY88" s="82" t="str">
        <f t="shared" si="145"/>
        <v/>
      </c>
      <c r="DZZ88" s="82" t="str">
        <f t="shared" si="145"/>
        <v/>
      </c>
      <c r="EAA88" s="82" t="str">
        <f t="shared" si="145"/>
        <v/>
      </c>
      <c r="EAB88" s="82" t="str">
        <f t="shared" si="145"/>
        <v/>
      </c>
      <c r="EAC88" s="82" t="str">
        <f t="shared" si="145"/>
        <v/>
      </c>
      <c r="EAD88" s="82" t="str">
        <f t="shared" si="145"/>
        <v/>
      </c>
      <c r="EAE88" s="82" t="str">
        <f t="shared" si="145"/>
        <v/>
      </c>
      <c r="EAF88" s="82" t="str">
        <f t="shared" si="145"/>
        <v/>
      </c>
      <c r="EAG88" s="82" t="str">
        <f t="shared" si="145"/>
        <v/>
      </c>
      <c r="EAH88" s="82" t="str">
        <f t="shared" si="145"/>
        <v/>
      </c>
      <c r="EAI88" s="82" t="str">
        <f t="shared" si="145"/>
        <v/>
      </c>
      <c r="EAJ88" s="82" t="str">
        <f t="shared" si="145"/>
        <v/>
      </c>
      <c r="EAK88" s="82" t="str">
        <f t="shared" si="145"/>
        <v/>
      </c>
      <c r="EAL88" s="82" t="str">
        <f t="shared" si="145"/>
        <v/>
      </c>
      <c r="EAM88" s="82" t="str">
        <f t="shared" si="145"/>
        <v/>
      </c>
      <c r="EAN88" s="82" t="str">
        <f t="shared" si="145"/>
        <v/>
      </c>
      <c r="EAO88" s="82" t="str">
        <f t="shared" si="145"/>
        <v/>
      </c>
      <c r="EAP88" s="82" t="str">
        <f t="shared" si="145"/>
        <v/>
      </c>
      <c r="EAQ88" s="82" t="str">
        <f t="shared" si="145"/>
        <v/>
      </c>
      <c r="EAR88" s="82" t="str">
        <f t="shared" si="145"/>
        <v/>
      </c>
      <c r="EAS88" s="82" t="str">
        <f t="shared" si="145"/>
        <v/>
      </c>
      <c r="EAT88" s="82" t="str">
        <f t="shared" si="145"/>
        <v/>
      </c>
      <c r="EAU88" s="82" t="str">
        <f t="shared" si="145"/>
        <v/>
      </c>
      <c r="EAV88" s="82" t="str">
        <f t="shared" si="145"/>
        <v/>
      </c>
      <c r="EAW88" s="82" t="str">
        <f t="shared" si="145"/>
        <v/>
      </c>
      <c r="EAX88" s="82" t="str">
        <f t="shared" si="145"/>
        <v/>
      </c>
      <c r="EAY88" s="82" t="str">
        <f t="shared" ref="EAY88:EDJ88" si="146">IF(ISNUMBER(outYear),EAY55+EAY61+EAY67+EAY85,"")</f>
        <v/>
      </c>
      <c r="EAZ88" s="82" t="str">
        <f t="shared" si="146"/>
        <v/>
      </c>
      <c r="EBA88" s="82" t="str">
        <f t="shared" si="146"/>
        <v/>
      </c>
      <c r="EBB88" s="82" t="str">
        <f t="shared" si="146"/>
        <v/>
      </c>
      <c r="EBC88" s="82" t="str">
        <f t="shared" si="146"/>
        <v/>
      </c>
      <c r="EBD88" s="82" t="str">
        <f t="shared" si="146"/>
        <v/>
      </c>
      <c r="EBE88" s="82" t="str">
        <f t="shared" si="146"/>
        <v/>
      </c>
      <c r="EBF88" s="82" t="str">
        <f t="shared" si="146"/>
        <v/>
      </c>
      <c r="EBG88" s="82" t="str">
        <f t="shared" si="146"/>
        <v/>
      </c>
      <c r="EBH88" s="82" t="str">
        <f t="shared" si="146"/>
        <v/>
      </c>
      <c r="EBI88" s="82" t="str">
        <f t="shared" si="146"/>
        <v/>
      </c>
      <c r="EBJ88" s="82" t="str">
        <f t="shared" si="146"/>
        <v/>
      </c>
      <c r="EBK88" s="82" t="str">
        <f t="shared" si="146"/>
        <v/>
      </c>
      <c r="EBL88" s="82" t="str">
        <f t="shared" si="146"/>
        <v/>
      </c>
      <c r="EBM88" s="82" t="str">
        <f t="shared" si="146"/>
        <v/>
      </c>
      <c r="EBN88" s="82" t="str">
        <f t="shared" si="146"/>
        <v/>
      </c>
      <c r="EBO88" s="82" t="str">
        <f t="shared" si="146"/>
        <v/>
      </c>
      <c r="EBP88" s="82" t="str">
        <f t="shared" si="146"/>
        <v/>
      </c>
      <c r="EBQ88" s="82" t="str">
        <f t="shared" si="146"/>
        <v/>
      </c>
      <c r="EBR88" s="82" t="str">
        <f t="shared" si="146"/>
        <v/>
      </c>
      <c r="EBS88" s="82" t="str">
        <f t="shared" si="146"/>
        <v/>
      </c>
      <c r="EBT88" s="82" t="str">
        <f t="shared" si="146"/>
        <v/>
      </c>
      <c r="EBU88" s="82" t="str">
        <f t="shared" si="146"/>
        <v/>
      </c>
      <c r="EBV88" s="82" t="str">
        <f t="shared" si="146"/>
        <v/>
      </c>
      <c r="EBW88" s="82" t="str">
        <f t="shared" si="146"/>
        <v/>
      </c>
      <c r="EBX88" s="82" t="str">
        <f t="shared" si="146"/>
        <v/>
      </c>
      <c r="EBY88" s="82" t="str">
        <f t="shared" si="146"/>
        <v/>
      </c>
      <c r="EBZ88" s="82" t="str">
        <f t="shared" si="146"/>
        <v/>
      </c>
      <c r="ECA88" s="82" t="str">
        <f t="shared" si="146"/>
        <v/>
      </c>
      <c r="ECB88" s="82" t="str">
        <f t="shared" si="146"/>
        <v/>
      </c>
      <c r="ECC88" s="82" t="str">
        <f t="shared" si="146"/>
        <v/>
      </c>
      <c r="ECD88" s="82" t="str">
        <f t="shared" si="146"/>
        <v/>
      </c>
      <c r="ECE88" s="82" t="str">
        <f t="shared" si="146"/>
        <v/>
      </c>
      <c r="ECF88" s="82" t="str">
        <f t="shared" si="146"/>
        <v/>
      </c>
      <c r="ECG88" s="82" t="str">
        <f t="shared" si="146"/>
        <v/>
      </c>
      <c r="ECH88" s="82" t="str">
        <f t="shared" si="146"/>
        <v/>
      </c>
      <c r="ECI88" s="82" t="str">
        <f t="shared" si="146"/>
        <v/>
      </c>
      <c r="ECJ88" s="82" t="str">
        <f t="shared" si="146"/>
        <v/>
      </c>
      <c r="ECK88" s="82" t="str">
        <f t="shared" si="146"/>
        <v/>
      </c>
      <c r="ECL88" s="82" t="str">
        <f t="shared" si="146"/>
        <v/>
      </c>
      <c r="ECM88" s="82" t="str">
        <f t="shared" si="146"/>
        <v/>
      </c>
      <c r="ECN88" s="82" t="str">
        <f t="shared" si="146"/>
        <v/>
      </c>
      <c r="ECO88" s="82" t="str">
        <f t="shared" si="146"/>
        <v/>
      </c>
      <c r="ECP88" s="82" t="str">
        <f t="shared" si="146"/>
        <v/>
      </c>
      <c r="ECQ88" s="82" t="str">
        <f t="shared" si="146"/>
        <v/>
      </c>
      <c r="ECR88" s="82" t="str">
        <f t="shared" si="146"/>
        <v/>
      </c>
      <c r="ECS88" s="82" t="str">
        <f t="shared" si="146"/>
        <v/>
      </c>
      <c r="ECT88" s="82" t="str">
        <f t="shared" si="146"/>
        <v/>
      </c>
      <c r="ECU88" s="82" t="str">
        <f t="shared" si="146"/>
        <v/>
      </c>
      <c r="ECV88" s="82" t="str">
        <f t="shared" si="146"/>
        <v/>
      </c>
      <c r="ECW88" s="82" t="str">
        <f t="shared" si="146"/>
        <v/>
      </c>
      <c r="ECX88" s="82" t="str">
        <f t="shared" si="146"/>
        <v/>
      </c>
      <c r="ECY88" s="82" t="str">
        <f t="shared" si="146"/>
        <v/>
      </c>
      <c r="ECZ88" s="82" t="str">
        <f t="shared" si="146"/>
        <v/>
      </c>
      <c r="EDA88" s="82" t="str">
        <f t="shared" si="146"/>
        <v/>
      </c>
      <c r="EDB88" s="82" t="str">
        <f t="shared" si="146"/>
        <v/>
      </c>
      <c r="EDC88" s="82" t="str">
        <f t="shared" si="146"/>
        <v/>
      </c>
      <c r="EDD88" s="82" t="str">
        <f t="shared" si="146"/>
        <v/>
      </c>
      <c r="EDE88" s="82" t="str">
        <f t="shared" si="146"/>
        <v/>
      </c>
      <c r="EDF88" s="82" t="str">
        <f t="shared" si="146"/>
        <v/>
      </c>
      <c r="EDG88" s="82" t="str">
        <f t="shared" si="146"/>
        <v/>
      </c>
      <c r="EDH88" s="82" t="str">
        <f t="shared" si="146"/>
        <v/>
      </c>
      <c r="EDI88" s="82" t="str">
        <f t="shared" si="146"/>
        <v/>
      </c>
      <c r="EDJ88" s="82" t="str">
        <f t="shared" si="146"/>
        <v/>
      </c>
      <c r="EDK88" s="82" t="str">
        <f t="shared" ref="EDK88:EFV88" si="147">IF(ISNUMBER(outYear),EDK55+EDK61+EDK67+EDK85,"")</f>
        <v/>
      </c>
      <c r="EDL88" s="82" t="str">
        <f t="shared" si="147"/>
        <v/>
      </c>
      <c r="EDM88" s="82" t="str">
        <f t="shared" si="147"/>
        <v/>
      </c>
      <c r="EDN88" s="82" t="str">
        <f t="shared" si="147"/>
        <v/>
      </c>
      <c r="EDO88" s="82" t="str">
        <f t="shared" si="147"/>
        <v/>
      </c>
      <c r="EDP88" s="82" t="str">
        <f t="shared" si="147"/>
        <v/>
      </c>
      <c r="EDQ88" s="82" t="str">
        <f t="shared" si="147"/>
        <v/>
      </c>
      <c r="EDR88" s="82" t="str">
        <f t="shared" si="147"/>
        <v/>
      </c>
      <c r="EDS88" s="82" t="str">
        <f t="shared" si="147"/>
        <v/>
      </c>
      <c r="EDT88" s="82" t="str">
        <f t="shared" si="147"/>
        <v/>
      </c>
      <c r="EDU88" s="82" t="str">
        <f t="shared" si="147"/>
        <v/>
      </c>
      <c r="EDV88" s="82" t="str">
        <f t="shared" si="147"/>
        <v/>
      </c>
      <c r="EDW88" s="82" t="str">
        <f t="shared" si="147"/>
        <v/>
      </c>
      <c r="EDX88" s="82" t="str">
        <f t="shared" si="147"/>
        <v/>
      </c>
      <c r="EDY88" s="82" t="str">
        <f t="shared" si="147"/>
        <v/>
      </c>
      <c r="EDZ88" s="82" t="str">
        <f t="shared" si="147"/>
        <v/>
      </c>
      <c r="EEA88" s="82" t="str">
        <f t="shared" si="147"/>
        <v/>
      </c>
      <c r="EEB88" s="82" t="str">
        <f t="shared" si="147"/>
        <v/>
      </c>
      <c r="EEC88" s="82" t="str">
        <f t="shared" si="147"/>
        <v/>
      </c>
      <c r="EED88" s="82" t="str">
        <f t="shared" si="147"/>
        <v/>
      </c>
      <c r="EEE88" s="82" t="str">
        <f t="shared" si="147"/>
        <v/>
      </c>
      <c r="EEF88" s="82" t="str">
        <f t="shared" si="147"/>
        <v/>
      </c>
      <c r="EEG88" s="82" t="str">
        <f t="shared" si="147"/>
        <v/>
      </c>
      <c r="EEH88" s="82" t="str">
        <f t="shared" si="147"/>
        <v/>
      </c>
      <c r="EEI88" s="82" t="str">
        <f t="shared" si="147"/>
        <v/>
      </c>
      <c r="EEJ88" s="82" t="str">
        <f t="shared" si="147"/>
        <v/>
      </c>
      <c r="EEK88" s="82" t="str">
        <f t="shared" si="147"/>
        <v/>
      </c>
      <c r="EEL88" s="82" t="str">
        <f t="shared" si="147"/>
        <v/>
      </c>
      <c r="EEM88" s="82" t="str">
        <f t="shared" si="147"/>
        <v/>
      </c>
      <c r="EEN88" s="82" t="str">
        <f t="shared" si="147"/>
        <v/>
      </c>
      <c r="EEO88" s="82" t="str">
        <f t="shared" si="147"/>
        <v/>
      </c>
      <c r="EEP88" s="82" t="str">
        <f t="shared" si="147"/>
        <v/>
      </c>
      <c r="EEQ88" s="82" t="str">
        <f t="shared" si="147"/>
        <v/>
      </c>
      <c r="EER88" s="82" t="str">
        <f t="shared" si="147"/>
        <v/>
      </c>
      <c r="EES88" s="82" t="str">
        <f t="shared" si="147"/>
        <v/>
      </c>
      <c r="EET88" s="82" t="str">
        <f t="shared" si="147"/>
        <v/>
      </c>
      <c r="EEU88" s="82" t="str">
        <f t="shared" si="147"/>
        <v/>
      </c>
      <c r="EEV88" s="82" t="str">
        <f t="shared" si="147"/>
        <v/>
      </c>
      <c r="EEW88" s="82" t="str">
        <f t="shared" si="147"/>
        <v/>
      </c>
      <c r="EEX88" s="82" t="str">
        <f t="shared" si="147"/>
        <v/>
      </c>
      <c r="EEY88" s="82" t="str">
        <f t="shared" si="147"/>
        <v/>
      </c>
      <c r="EEZ88" s="82" t="str">
        <f t="shared" si="147"/>
        <v/>
      </c>
      <c r="EFA88" s="82" t="str">
        <f t="shared" si="147"/>
        <v/>
      </c>
      <c r="EFB88" s="82" t="str">
        <f t="shared" si="147"/>
        <v/>
      </c>
      <c r="EFC88" s="82" t="str">
        <f t="shared" si="147"/>
        <v/>
      </c>
      <c r="EFD88" s="82" t="str">
        <f t="shared" si="147"/>
        <v/>
      </c>
      <c r="EFE88" s="82" t="str">
        <f t="shared" si="147"/>
        <v/>
      </c>
      <c r="EFF88" s="82" t="str">
        <f t="shared" si="147"/>
        <v/>
      </c>
      <c r="EFG88" s="82" t="str">
        <f t="shared" si="147"/>
        <v/>
      </c>
      <c r="EFH88" s="82" t="str">
        <f t="shared" si="147"/>
        <v/>
      </c>
      <c r="EFI88" s="82" t="str">
        <f t="shared" si="147"/>
        <v/>
      </c>
      <c r="EFJ88" s="82" t="str">
        <f t="shared" si="147"/>
        <v/>
      </c>
      <c r="EFK88" s="82" t="str">
        <f t="shared" si="147"/>
        <v/>
      </c>
      <c r="EFL88" s="82" t="str">
        <f t="shared" si="147"/>
        <v/>
      </c>
      <c r="EFM88" s="82" t="str">
        <f t="shared" si="147"/>
        <v/>
      </c>
      <c r="EFN88" s="82" t="str">
        <f t="shared" si="147"/>
        <v/>
      </c>
      <c r="EFO88" s="82" t="str">
        <f t="shared" si="147"/>
        <v/>
      </c>
      <c r="EFP88" s="82" t="str">
        <f t="shared" si="147"/>
        <v/>
      </c>
      <c r="EFQ88" s="82" t="str">
        <f t="shared" si="147"/>
        <v/>
      </c>
      <c r="EFR88" s="82" t="str">
        <f t="shared" si="147"/>
        <v/>
      </c>
      <c r="EFS88" s="82" t="str">
        <f t="shared" si="147"/>
        <v/>
      </c>
      <c r="EFT88" s="82" t="str">
        <f t="shared" si="147"/>
        <v/>
      </c>
      <c r="EFU88" s="82" t="str">
        <f t="shared" si="147"/>
        <v/>
      </c>
      <c r="EFV88" s="82" t="str">
        <f t="shared" si="147"/>
        <v/>
      </c>
      <c r="EFW88" s="82" t="str">
        <f t="shared" ref="EFW88:EIH88" si="148">IF(ISNUMBER(outYear),EFW55+EFW61+EFW67+EFW85,"")</f>
        <v/>
      </c>
      <c r="EFX88" s="82" t="str">
        <f t="shared" si="148"/>
        <v/>
      </c>
      <c r="EFY88" s="82" t="str">
        <f t="shared" si="148"/>
        <v/>
      </c>
      <c r="EFZ88" s="82" t="str">
        <f t="shared" si="148"/>
        <v/>
      </c>
      <c r="EGA88" s="82" t="str">
        <f t="shared" si="148"/>
        <v/>
      </c>
      <c r="EGB88" s="82" t="str">
        <f t="shared" si="148"/>
        <v/>
      </c>
      <c r="EGC88" s="82" t="str">
        <f t="shared" si="148"/>
        <v/>
      </c>
      <c r="EGD88" s="82" t="str">
        <f t="shared" si="148"/>
        <v/>
      </c>
      <c r="EGE88" s="82" t="str">
        <f t="shared" si="148"/>
        <v/>
      </c>
      <c r="EGF88" s="82" t="str">
        <f t="shared" si="148"/>
        <v/>
      </c>
      <c r="EGG88" s="82" t="str">
        <f t="shared" si="148"/>
        <v/>
      </c>
      <c r="EGH88" s="82" t="str">
        <f t="shared" si="148"/>
        <v/>
      </c>
      <c r="EGI88" s="82" t="str">
        <f t="shared" si="148"/>
        <v/>
      </c>
      <c r="EGJ88" s="82" t="str">
        <f t="shared" si="148"/>
        <v/>
      </c>
      <c r="EGK88" s="82" t="str">
        <f t="shared" si="148"/>
        <v/>
      </c>
      <c r="EGL88" s="82" t="str">
        <f t="shared" si="148"/>
        <v/>
      </c>
      <c r="EGM88" s="82" t="str">
        <f t="shared" si="148"/>
        <v/>
      </c>
      <c r="EGN88" s="82" t="str">
        <f t="shared" si="148"/>
        <v/>
      </c>
      <c r="EGO88" s="82" t="str">
        <f t="shared" si="148"/>
        <v/>
      </c>
      <c r="EGP88" s="82" t="str">
        <f t="shared" si="148"/>
        <v/>
      </c>
      <c r="EGQ88" s="82" t="str">
        <f t="shared" si="148"/>
        <v/>
      </c>
      <c r="EGR88" s="82" t="str">
        <f t="shared" si="148"/>
        <v/>
      </c>
      <c r="EGS88" s="82" t="str">
        <f t="shared" si="148"/>
        <v/>
      </c>
      <c r="EGT88" s="82" t="str">
        <f t="shared" si="148"/>
        <v/>
      </c>
      <c r="EGU88" s="82" t="str">
        <f t="shared" si="148"/>
        <v/>
      </c>
      <c r="EGV88" s="82" t="str">
        <f t="shared" si="148"/>
        <v/>
      </c>
      <c r="EGW88" s="82" t="str">
        <f t="shared" si="148"/>
        <v/>
      </c>
      <c r="EGX88" s="82" t="str">
        <f t="shared" si="148"/>
        <v/>
      </c>
      <c r="EGY88" s="82" t="str">
        <f t="shared" si="148"/>
        <v/>
      </c>
      <c r="EGZ88" s="82" t="str">
        <f t="shared" si="148"/>
        <v/>
      </c>
      <c r="EHA88" s="82" t="str">
        <f t="shared" si="148"/>
        <v/>
      </c>
      <c r="EHB88" s="82" t="str">
        <f t="shared" si="148"/>
        <v/>
      </c>
      <c r="EHC88" s="82" t="str">
        <f t="shared" si="148"/>
        <v/>
      </c>
      <c r="EHD88" s="82" t="str">
        <f t="shared" si="148"/>
        <v/>
      </c>
      <c r="EHE88" s="82" t="str">
        <f t="shared" si="148"/>
        <v/>
      </c>
      <c r="EHF88" s="82" t="str">
        <f t="shared" si="148"/>
        <v/>
      </c>
      <c r="EHG88" s="82" t="str">
        <f t="shared" si="148"/>
        <v/>
      </c>
      <c r="EHH88" s="82" t="str">
        <f t="shared" si="148"/>
        <v/>
      </c>
      <c r="EHI88" s="82" t="str">
        <f t="shared" si="148"/>
        <v/>
      </c>
      <c r="EHJ88" s="82" t="str">
        <f t="shared" si="148"/>
        <v/>
      </c>
      <c r="EHK88" s="82" t="str">
        <f t="shared" si="148"/>
        <v/>
      </c>
      <c r="EHL88" s="82" t="str">
        <f t="shared" si="148"/>
        <v/>
      </c>
      <c r="EHM88" s="82" t="str">
        <f t="shared" si="148"/>
        <v/>
      </c>
      <c r="EHN88" s="82" t="str">
        <f t="shared" si="148"/>
        <v/>
      </c>
      <c r="EHO88" s="82" t="str">
        <f t="shared" si="148"/>
        <v/>
      </c>
      <c r="EHP88" s="82" t="str">
        <f t="shared" si="148"/>
        <v/>
      </c>
      <c r="EHQ88" s="82" t="str">
        <f t="shared" si="148"/>
        <v/>
      </c>
      <c r="EHR88" s="82" t="str">
        <f t="shared" si="148"/>
        <v/>
      </c>
      <c r="EHS88" s="82" t="str">
        <f t="shared" si="148"/>
        <v/>
      </c>
      <c r="EHT88" s="82" t="str">
        <f t="shared" si="148"/>
        <v/>
      </c>
      <c r="EHU88" s="82" t="str">
        <f t="shared" si="148"/>
        <v/>
      </c>
      <c r="EHV88" s="82" t="str">
        <f t="shared" si="148"/>
        <v/>
      </c>
      <c r="EHW88" s="82" t="str">
        <f t="shared" si="148"/>
        <v/>
      </c>
      <c r="EHX88" s="82" t="str">
        <f t="shared" si="148"/>
        <v/>
      </c>
      <c r="EHY88" s="82" t="str">
        <f t="shared" si="148"/>
        <v/>
      </c>
      <c r="EHZ88" s="82" t="str">
        <f t="shared" si="148"/>
        <v/>
      </c>
      <c r="EIA88" s="82" t="str">
        <f t="shared" si="148"/>
        <v/>
      </c>
      <c r="EIB88" s="82" t="str">
        <f t="shared" si="148"/>
        <v/>
      </c>
      <c r="EIC88" s="82" t="str">
        <f t="shared" si="148"/>
        <v/>
      </c>
      <c r="EID88" s="82" t="str">
        <f t="shared" si="148"/>
        <v/>
      </c>
      <c r="EIE88" s="82" t="str">
        <f t="shared" si="148"/>
        <v/>
      </c>
      <c r="EIF88" s="82" t="str">
        <f t="shared" si="148"/>
        <v/>
      </c>
      <c r="EIG88" s="82" t="str">
        <f t="shared" si="148"/>
        <v/>
      </c>
      <c r="EIH88" s="82" t="str">
        <f t="shared" si="148"/>
        <v/>
      </c>
      <c r="EII88" s="82" t="str">
        <f t="shared" ref="EII88:EKT88" si="149">IF(ISNUMBER(outYear),EII55+EII61+EII67+EII85,"")</f>
        <v/>
      </c>
      <c r="EIJ88" s="82" t="str">
        <f t="shared" si="149"/>
        <v/>
      </c>
      <c r="EIK88" s="82" t="str">
        <f t="shared" si="149"/>
        <v/>
      </c>
      <c r="EIL88" s="82" t="str">
        <f t="shared" si="149"/>
        <v/>
      </c>
      <c r="EIM88" s="82" t="str">
        <f t="shared" si="149"/>
        <v/>
      </c>
      <c r="EIN88" s="82" t="str">
        <f t="shared" si="149"/>
        <v/>
      </c>
      <c r="EIO88" s="82" t="str">
        <f t="shared" si="149"/>
        <v/>
      </c>
      <c r="EIP88" s="82" t="str">
        <f t="shared" si="149"/>
        <v/>
      </c>
      <c r="EIQ88" s="82" t="str">
        <f t="shared" si="149"/>
        <v/>
      </c>
      <c r="EIR88" s="82" t="str">
        <f t="shared" si="149"/>
        <v/>
      </c>
      <c r="EIS88" s="82" t="str">
        <f t="shared" si="149"/>
        <v/>
      </c>
      <c r="EIT88" s="82" t="str">
        <f t="shared" si="149"/>
        <v/>
      </c>
      <c r="EIU88" s="82" t="str">
        <f t="shared" si="149"/>
        <v/>
      </c>
      <c r="EIV88" s="82" t="str">
        <f t="shared" si="149"/>
        <v/>
      </c>
      <c r="EIW88" s="82" t="str">
        <f t="shared" si="149"/>
        <v/>
      </c>
      <c r="EIX88" s="82" t="str">
        <f t="shared" si="149"/>
        <v/>
      </c>
      <c r="EIY88" s="82" t="str">
        <f t="shared" si="149"/>
        <v/>
      </c>
      <c r="EIZ88" s="82" t="str">
        <f t="shared" si="149"/>
        <v/>
      </c>
      <c r="EJA88" s="82" t="str">
        <f t="shared" si="149"/>
        <v/>
      </c>
      <c r="EJB88" s="82" t="str">
        <f t="shared" si="149"/>
        <v/>
      </c>
      <c r="EJC88" s="82" t="str">
        <f t="shared" si="149"/>
        <v/>
      </c>
      <c r="EJD88" s="82" t="str">
        <f t="shared" si="149"/>
        <v/>
      </c>
      <c r="EJE88" s="82" t="str">
        <f t="shared" si="149"/>
        <v/>
      </c>
      <c r="EJF88" s="82" t="str">
        <f t="shared" si="149"/>
        <v/>
      </c>
      <c r="EJG88" s="82" t="str">
        <f t="shared" si="149"/>
        <v/>
      </c>
      <c r="EJH88" s="82" t="str">
        <f t="shared" si="149"/>
        <v/>
      </c>
      <c r="EJI88" s="82" t="str">
        <f t="shared" si="149"/>
        <v/>
      </c>
      <c r="EJJ88" s="82" t="str">
        <f t="shared" si="149"/>
        <v/>
      </c>
      <c r="EJK88" s="82" t="str">
        <f t="shared" si="149"/>
        <v/>
      </c>
      <c r="EJL88" s="82" t="str">
        <f t="shared" si="149"/>
        <v/>
      </c>
      <c r="EJM88" s="82" t="str">
        <f t="shared" si="149"/>
        <v/>
      </c>
      <c r="EJN88" s="82" t="str">
        <f t="shared" si="149"/>
        <v/>
      </c>
      <c r="EJO88" s="82" t="str">
        <f t="shared" si="149"/>
        <v/>
      </c>
      <c r="EJP88" s="82" t="str">
        <f t="shared" si="149"/>
        <v/>
      </c>
      <c r="EJQ88" s="82" t="str">
        <f t="shared" si="149"/>
        <v/>
      </c>
      <c r="EJR88" s="82" t="str">
        <f t="shared" si="149"/>
        <v/>
      </c>
      <c r="EJS88" s="82" t="str">
        <f t="shared" si="149"/>
        <v/>
      </c>
      <c r="EJT88" s="82" t="str">
        <f t="shared" si="149"/>
        <v/>
      </c>
      <c r="EJU88" s="82" t="str">
        <f t="shared" si="149"/>
        <v/>
      </c>
      <c r="EJV88" s="82" t="str">
        <f t="shared" si="149"/>
        <v/>
      </c>
      <c r="EJW88" s="82" t="str">
        <f t="shared" si="149"/>
        <v/>
      </c>
      <c r="EJX88" s="82" t="str">
        <f t="shared" si="149"/>
        <v/>
      </c>
      <c r="EJY88" s="82" t="str">
        <f t="shared" si="149"/>
        <v/>
      </c>
      <c r="EJZ88" s="82" t="str">
        <f t="shared" si="149"/>
        <v/>
      </c>
      <c r="EKA88" s="82" t="str">
        <f t="shared" si="149"/>
        <v/>
      </c>
      <c r="EKB88" s="82" t="str">
        <f t="shared" si="149"/>
        <v/>
      </c>
      <c r="EKC88" s="82" t="str">
        <f t="shared" si="149"/>
        <v/>
      </c>
      <c r="EKD88" s="82" t="str">
        <f t="shared" si="149"/>
        <v/>
      </c>
      <c r="EKE88" s="82" t="str">
        <f t="shared" si="149"/>
        <v/>
      </c>
      <c r="EKF88" s="82" t="str">
        <f t="shared" si="149"/>
        <v/>
      </c>
      <c r="EKG88" s="82" t="str">
        <f t="shared" si="149"/>
        <v/>
      </c>
      <c r="EKH88" s="82" t="str">
        <f t="shared" si="149"/>
        <v/>
      </c>
      <c r="EKI88" s="82" t="str">
        <f t="shared" si="149"/>
        <v/>
      </c>
      <c r="EKJ88" s="82" t="str">
        <f t="shared" si="149"/>
        <v/>
      </c>
      <c r="EKK88" s="82" t="str">
        <f t="shared" si="149"/>
        <v/>
      </c>
      <c r="EKL88" s="82" t="str">
        <f t="shared" si="149"/>
        <v/>
      </c>
      <c r="EKM88" s="82" t="str">
        <f t="shared" si="149"/>
        <v/>
      </c>
      <c r="EKN88" s="82" t="str">
        <f t="shared" si="149"/>
        <v/>
      </c>
      <c r="EKO88" s="82" t="str">
        <f t="shared" si="149"/>
        <v/>
      </c>
      <c r="EKP88" s="82" t="str">
        <f t="shared" si="149"/>
        <v/>
      </c>
      <c r="EKQ88" s="82" t="str">
        <f t="shared" si="149"/>
        <v/>
      </c>
      <c r="EKR88" s="82" t="str">
        <f t="shared" si="149"/>
        <v/>
      </c>
      <c r="EKS88" s="82" t="str">
        <f t="shared" si="149"/>
        <v/>
      </c>
      <c r="EKT88" s="82" t="str">
        <f t="shared" si="149"/>
        <v/>
      </c>
      <c r="EKU88" s="82" t="str">
        <f t="shared" ref="EKU88:ENF88" si="150">IF(ISNUMBER(outYear),EKU55+EKU61+EKU67+EKU85,"")</f>
        <v/>
      </c>
      <c r="EKV88" s="82" t="str">
        <f t="shared" si="150"/>
        <v/>
      </c>
      <c r="EKW88" s="82" t="str">
        <f t="shared" si="150"/>
        <v/>
      </c>
      <c r="EKX88" s="82" t="str">
        <f t="shared" si="150"/>
        <v/>
      </c>
      <c r="EKY88" s="82" t="str">
        <f t="shared" si="150"/>
        <v/>
      </c>
      <c r="EKZ88" s="82" t="str">
        <f t="shared" si="150"/>
        <v/>
      </c>
      <c r="ELA88" s="82" t="str">
        <f t="shared" si="150"/>
        <v/>
      </c>
      <c r="ELB88" s="82" t="str">
        <f t="shared" si="150"/>
        <v/>
      </c>
      <c r="ELC88" s="82" t="str">
        <f t="shared" si="150"/>
        <v/>
      </c>
      <c r="ELD88" s="82" t="str">
        <f t="shared" si="150"/>
        <v/>
      </c>
      <c r="ELE88" s="82" t="str">
        <f t="shared" si="150"/>
        <v/>
      </c>
      <c r="ELF88" s="82" t="str">
        <f t="shared" si="150"/>
        <v/>
      </c>
      <c r="ELG88" s="82" t="str">
        <f t="shared" si="150"/>
        <v/>
      </c>
      <c r="ELH88" s="82" t="str">
        <f t="shared" si="150"/>
        <v/>
      </c>
      <c r="ELI88" s="82" t="str">
        <f t="shared" si="150"/>
        <v/>
      </c>
      <c r="ELJ88" s="82" t="str">
        <f t="shared" si="150"/>
        <v/>
      </c>
      <c r="ELK88" s="82" t="str">
        <f t="shared" si="150"/>
        <v/>
      </c>
      <c r="ELL88" s="82" t="str">
        <f t="shared" si="150"/>
        <v/>
      </c>
      <c r="ELM88" s="82" t="str">
        <f t="shared" si="150"/>
        <v/>
      </c>
      <c r="ELN88" s="82" t="str">
        <f t="shared" si="150"/>
        <v/>
      </c>
      <c r="ELO88" s="82" t="str">
        <f t="shared" si="150"/>
        <v/>
      </c>
      <c r="ELP88" s="82" t="str">
        <f t="shared" si="150"/>
        <v/>
      </c>
      <c r="ELQ88" s="82" t="str">
        <f t="shared" si="150"/>
        <v/>
      </c>
      <c r="ELR88" s="82" t="str">
        <f t="shared" si="150"/>
        <v/>
      </c>
      <c r="ELS88" s="82" t="str">
        <f t="shared" si="150"/>
        <v/>
      </c>
      <c r="ELT88" s="82" t="str">
        <f t="shared" si="150"/>
        <v/>
      </c>
      <c r="ELU88" s="82" t="str">
        <f t="shared" si="150"/>
        <v/>
      </c>
      <c r="ELV88" s="82" t="str">
        <f t="shared" si="150"/>
        <v/>
      </c>
      <c r="ELW88" s="82" t="str">
        <f t="shared" si="150"/>
        <v/>
      </c>
      <c r="ELX88" s="82" t="str">
        <f t="shared" si="150"/>
        <v/>
      </c>
      <c r="ELY88" s="82" t="str">
        <f t="shared" si="150"/>
        <v/>
      </c>
      <c r="ELZ88" s="82" t="str">
        <f t="shared" si="150"/>
        <v/>
      </c>
      <c r="EMA88" s="82" t="str">
        <f t="shared" si="150"/>
        <v/>
      </c>
      <c r="EMB88" s="82" t="str">
        <f t="shared" si="150"/>
        <v/>
      </c>
      <c r="EMC88" s="82" t="str">
        <f t="shared" si="150"/>
        <v/>
      </c>
      <c r="EMD88" s="82" t="str">
        <f t="shared" si="150"/>
        <v/>
      </c>
      <c r="EME88" s="82" t="str">
        <f t="shared" si="150"/>
        <v/>
      </c>
      <c r="EMF88" s="82" t="str">
        <f t="shared" si="150"/>
        <v/>
      </c>
      <c r="EMG88" s="82" t="str">
        <f t="shared" si="150"/>
        <v/>
      </c>
      <c r="EMH88" s="82" t="str">
        <f t="shared" si="150"/>
        <v/>
      </c>
      <c r="EMI88" s="82" t="str">
        <f t="shared" si="150"/>
        <v/>
      </c>
      <c r="EMJ88" s="82" t="str">
        <f t="shared" si="150"/>
        <v/>
      </c>
      <c r="EMK88" s="82" t="str">
        <f t="shared" si="150"/>
        <v/>
      </c>
      <c r="EML88" s="82" t="str">
        <f t="shared" si="150"/>
        <v/>
      </c>
      <c r="EMM88" s="82" t="str">
        <f t="shared" si="150"/>
        <v/>
      </c>
      <c r="EMN88" s="82" t="str">
        <f t="shared" si="150"/>
        <v/>
      </c>
      <c r="EMO88" s="82" t="str">
        <f t="shared" si="150"/>
        <v/>
      </c>
      <c r="EMP88" s="82" t="str">
        <f t="shared" si="150"/>
        <v/>
      </c>
      <c r="EMQ88" s="82" t="str">
        <f t="shared" si="150"/>
        <v/>
      </c>
      <c r="EMR88" s="82" t="str">
        <f t="shared" si="150"/>
        <v/>
      </c>
      <c r="EMS88" s="82" t="str">
        <f t="shared" si="150"/>
        <v/>
      </c>
      <c r="EMT88" s="82" t="str">
        <f t="shared" si="150"/>
        <v/>
      </c>
      <c r="EMU88" s="82" t="str">
        <f t="shared" si="150"/>
        <v/>
      </c>
      <c r="EMV88" s="82" t="str">
        <f t="shared" si="150"/>
        <v/>
      </c>
      <c r="EMW88" s="82" t="str">
        <f t="shared" si="150"/>
        <v/>
      </c>
      <c r="EMX88" s="82" t="str">
        <f t="shared" si="150"/>
        <v/>
      </c>
      <c r="EMY88" s="82" t="str">
        <f t="shared" si="150"/>
        <v/>
      </c>
      <c r="EMZ88" s="82" t="str">
        <f t="shared" si="150"/>
        <v/>
      </c>
      <c r="ENA88" s="82" t="str">
        <f t="shared" si="150"/>
        <v/>
      </c>
      <c r="ENB88" s="82" t="str">
        <f t="shared" si="150"/>
        <v/>
      </c>
      <c r="ENC88" s="82" t="str">
        <f t="shared" si="150"/>
        <v/>
      </c>
      <c r="END88" s="82" t="str">
        <f t="shared" si="150"/>
        <v/>
      </c>
      <c r="ENE88" s="82" t="str">
        <f t="shared" si="150"/>
        <v/>
      </c>
      <c r="ENF88" s="82" t="str">
        <f t="shared" si="150"/>
        <v/>
      </c>
      <c r="ENG88" s="82" t="str">
        <f t="shared" ref="ENG88:EPR88" si="151">IF(ISNUMBER(outYear),ENG55+ENG61+ENG67+ENG85,"")</f>
        <v/>
      </c>
      <c r="ENH88" s="82" t="str">
        <f t="shared" si="151"/>
        <v/>
      </c>
      <c r="ENI88" s="82" t="str">
        <f t="shared" si="151"/>
        <v/>
      </c>
      <c r="ENJ88" s="82" t="str">
        <f t="shared" si="151"/>
        <v/>
      </c>
      <c r="ENK88" s="82" t="str">
        <f t="shared" si="151"/>
        <v/>
      </c>
      <c r="ENL88" s="82" t="str">
        <f t="shared" si="151"/>
        <v/>
      </c>
      <c r="ENM88" s="82" t="str">
        <f t="shared" si="151"/>
        <v/>
      </c>
      <c r="ENN88" s="82" t="str">
        <f t="shared" si="151"/>
        <v/>
      </c>
      <c r="ENO88" s="82" t="str">
        <f t="shared" si="151"/>
        <v/>
      </c>
      <c r="ENP88" s="82" t="str">
        <f t="shared" si="151"/>
        <v/>
      </c>
      <c r="ENQ88" s="82" t="str">
        <f t="shared" si="151"/>
        <v/>
      </c>
      <c r="ENR88" s="82" t="str">
        <f t="shared" si="151"/>
        <v/>
      </c>
      <c r="ENS88" s="82" t="str">
        <f t="shared" si="151"/>
        <v/>
      </c>
      <c r="ENT88" s="82" t="str">
        <f t="shared" si="151"/>
        <v/>
      </c>
      <c r="ENU88" s="82" t="str">
        <f t="shared" si="151"/>
        <v/>
      </c>
      <c r="ENV88" s="82" t="str">
        <f t="shared" si="151"/>
        <v/>
      </c>
      <c r="ENW88" s="82" t="str">
        <f t="shared" si="151"/>
        <v/>
      </c>
      <c r="ENX88" s="82" t="str">
        <f t="shared" si="151"/>
        <v/>
      </c>
      <c r="ENY88" s="82" t="str">
        <f t="shared" si="151"/>
        <v/>
      </c>
      <c r="ENZ88" s="82" t="str">
        <f t="shared" si="151"/>
        <v/>
      </c>
      <c r="EOA88" s="82" t="str">
        <f t="shared" si="151"/>
        <v/>
      </c>
      <c r="EOB88" s="82" t="str">
        <f t="shared" si="151"/>
        <v/>
      </c>
      <c r="EOC88" s="82" t="str">
        <f t="shared" si="151"/>
        <v/>
      </c>
      <c r="EOD88" s="82" t="str">
        <f t="shared" si="151"/>
        <v/>
      </c>
      <c r="EOE88" s="82" t="str">
        <f t="shared" si="151"/>
        <v/>
      </c>
      <c r="EOF88" s="82" t="str">
        <f t="shared" si="151"/>
        <v/>
      </c>
      <c r="EOG88" s="82" t="str">
        <f t="shared" si="151"/>
        <v/>
      </c>
      <c r="EOH88" s="82" t="str">
        <f t="shared" si="151"/>
        <v/>
      </c>
      <c r="EOI88" s="82" t="str">
        <f t="shared" si="151"/>
        <v/>
      </c>
      <c r="EOJ88" s="82" t="str">
        <f t="shared" si="151"/>
        <v/>
      </c>
      <c r="EOK88" s="82" t="str">
        <f t="shared" si="151"/>
        <v/>
      </c>
      <c r="EOL88" s="82" t="str">
        <f t="shared" si="151"/>
        <v/>
      </c>
      <c r="EOM88" s="82" t="str">
        <f t="shared" si="151"/>
        <v/>
      </c>
      <c r="EON88" s="82" t="str">
        <f t="shared" si="151"/>
        <v/>
      </c>
      <c r="EOO88" s="82" t="str">
        <f t="shared" si="151"/>
        <v/>
      </c>
      <c r="EOP88" s="82" t="str">
        <f t="shared" si="151"/>
        <v/>
      </c>
      <c r="EOQ88" s="82" t="str">
        <f t="shared" si="151"/>
        <v/>
      </c>
      <c r="EOR88" s="82" t="str">
        <f t="shared" si="151"/>
        <v/>
      </c>
      <c r="EOS88" s="82" t="str">
        <f t="shared" si="151"/>
        <v/>
      </c>
      <c r="EOT88" s="82" t="str">
        <f t="shared" si="151"/>
        <v/>
      </c>
      <c r="EOU88" s="82" t="str">
        <f t="shared" si="151"/>
        <v/>
      </c>
      <c r="EOV88" s="82" t="str">
        <f t="shared" si="151"/>
        <v/>
      </c>
      <c r="EOW88" s="82" t="str">
        <f t="shared" si="151"/>
        <v/>
      </c>
      <c r="EOX88" s="82" t="str">
        <f t="shared" si="151"/>
        <v/>
      </c>
      <c r="EOY88" s="82" t="str">
        <f t="shared" si="151"/>
        <v/>
      </c>
      <c r="EOZ88" s="82" t="str">
        <f t="shared" si="151"/>
        <v/>
      </c>
      <c r="EPA88" s="82" t="str">
        <f t="shared" si="151"/>
        <v/>
      </c>
      <c r="EPB88" s="82" t="str">
        <f t="shared" si="151"/>
        <v/>
      </c>
      <c r="EPC88" s="82" t="str">
        <f t="shared" si="151"/>
        <v/>
      </c>
      <c r="EPD88" s="82" t="str">
        <f t="shared" si="151"/>
        <v/>
      </c>
      <c r="EPE88" s="82" t="str">
        <f t="shared" si="151"/>
        <v/>
      </c>
      <c r="EPF88" s="82" t="str">
        <f t="shared" si="151"/>
        <v/>
      </c>
      <c r="EPG88" s="82" t="str">
        <f t="shared" si="151"/>
        <v/>
      </c>
      <c r="EPH88" s="82" t="str">
        <f t="shared" si="151"/>
        <v/>
      </c>
      <c r="EPI88" s="82" t="str">
        <f t="shared" si="151"/>
        <v/>
      </c>
      <c r="EPJ88" s="82" t="str">
        <f t="shared" si="151"/>
        <v/>
      </c>
      <c r="EPK88" s="82" t="str">
        <f t="shared" si="151"/>
        <v/>
      </c>
      <c r="EPL88" s="82" t="str">
        <f t="shared" si="151"/>
        <v/>
      </c>
      <c r="EPM88" s="82" t="str">
        <f t="shared" si="151"/>
        <v/>
      </c>
      <c r="EPN88" s="82" t="str">
        <f t="shared" si="151"/>
        <v/>
      </c>
      <c r="EPO88" s="82" t="str">
        <f t="shared" si="151"/>
        <v/>
      </c>
      <c r="EPP88" s="82" t="str">
        <f t="shared" si="151"/>
        <v/>
      </c>
      <c r="EPQ88" s="82" t="str">
        <f t="shared" si="151"/>
        <v/>
      </c>
      <c r="EPR88" s="82" t="str">
        <f t="shared" si="151"/>
        <v/>
      </c>
      <c r="EPS88" s="82" t="str">
        <f t="shared" ref="EPS88:ESD88" si="152">IF(ISNUMBER(outYear),EPS55+EPS61+EPS67+EPS85,"")</f>
        <v/>
      </c>
      <c r="EPT88" s="82" t="str">
        <f t="shared" si="152"/>
        <v/>
      </c>
      <c r="EPU88" s="82" t="str">
        <f t="shared" si="152"/>
        <v/>
      </c>
      <c r="EPV88" s="82" t="str">
        <f t="shared" si="152"/>
        <v/>
      </c>
      <c r="EPW88" s="82" t="str">
        <f t="shared" si="152"/>
        <v/>
      </c>
      <c r="EPX88" s="82" t="str">
        <f t="shared" si="152"/>
        <v/>
      </c>
      <c r="EPY88" s="82" t="str">
        <f t="shared" si="152"/>
        <v/>
      </c>
      <c r="EPZ88" s="82" t="str">
        <f t="shared" si="152"/>
        <v/>
      </c>
      <c r="EQA88" s="82" t="str">
        <f t="shared" si="152"/>
        <v/>
      </c>
      <c r="EQB88" s="82" t="str">
        <f t="shared" si="152"/>
        <v/>
      </c>
      <c r="EQC88" s="82" t="str">
        <f t="shared" si="152"/>
        <v/>
      </c>
      <c r="EQD88" s="82" t="str">
        <f t="shared" si="152"/>
        <v/>
      </c>
      <c r="EQE88" s="82" t="str">
        <f t="shared" si="152"/>
        <v/>
      </c>
      <c r="EQF88" s="82" t="str">
        <f t="shared" si="152"/>
        <v/>
      </c>
      <c r="EQG88" s="82" t="str">
        <f t="shared" si="152"/>
        <v/>
      </c>
      <c r="EQH88" s="82" t="str">
        <f t="shared" si="152"/>
        <v/>
      </c>
      <c r="EQI88" s="82" t="str">
        <f t="shared" si="152"/>
        <v/>
      </c>
      <c r="EQJ88" s="82" t="str">
        <f t="shared" si="152"/>
        <v/>
      </c>
      <c r="EQK88" s="82" t="str">
        <f t="shared" si="152"/>
        <v/>
      </c>
      <c r="EQL88" s="82" t="str">
        <f t="shared" si="152"/>
        <v/>
      </c>
      <c r="EQM88" s="82" t="str">
        <f t="shared" si="152"/>
        <v/>
      </c>
      <c r="EQN88" s="82" t="str">
        <f t="shared" si="152"/>
        <v/>
      </c>
      <c r="EQO88" s="82" t="str">
        <f t="shared" si="152"/>
        <v/>
      </c>
      <c r="EQP88" s="82" t="str">
        <f t="shared" si="152"/>
        <v/>
      </c>
      <c r="EQQ88" s="82" t="str">
        <f t="shared" si="152"/>
        <v/>
      </c>
      <c r="EQR88" s="82" t="str">
        <f t="shared" si="152"/>
        <v/>
      </c>
      <c r="EQS88" s="82" t="str">
        <f t="shared" si="152"/>
        <v/>
      </c>
      <c r="EQT88" s="82" t="str">
        <f t="shared" si="152"/>
        <v/>
      </c>
      <c r="EQU88" s="82" t="str">
        <f t="shared" si="152"/>
        <v/>
      </c>
      <c r="EQV88" s="82" t="str">
        <f t="shared" si="152"/>
        <v/>
      </c>
      <c r="EQW88" s="82" t="str">
        <f t="shared" si="152"/>
        <v/>
      </c>
      <c r="EQX88" s="82" t="str">
        <f t="shared" si="152"/>
        <v/>
      </c>
      <c r="EQY88" s="82" t="str">
        <f t="shared" si="152"/>
        <v/>
      </c>
      <c r="EQZ88" s="82" t="str">
        <f t="shared" si="152"/>
        <v/>
      </c>
      <c r="ERA88" s="82" t="str">
        <f t="shared" si="152"/>
        <v/>
      </c>
      <c r="ERB88" s="82" t="str">
        <f t="shared" si="152"/>
        <v/>
      </c>
      <c r="ERC88" s="82" t="str">
        <f t="shared" si="152"/>
        <v/>
      </c>
      <c r="ERD88" s="82" t="str">
        <f t="shared" si="152"/>
        <v/>
      </c>
      <c r="ERE88" s="82" t="str">
        <f t="shared" si="152"/>
        <v/>
      </c>
      <c r="ERF88" s="82" t="str">
        <f t="shared" si="152"/>
        <v/>
      </c>
      <c r="ERG88" s="82" t="str">
        <f t="shared" si="152"/>
        <v/>
      </c>
      <c r="ERH88" s="82" t="str">
        <f t="shared" si="152"/>
        <v/>
      </c>
      <c r="ERI88" s="82" t="str">
        <f t="shared" si="152"/>
        <v/>
      </c>
      <c r="ERJ88" s="82" t="str">
        <f t="shared" si="152"/>
        <v/>
      </c>
      <c r="ERK88" s="82" t="str">
        <f t="shared" si="152"/>
        <v/>
      </c>
      <c r="ERL88" s="82" t="str">
        <f t="shared" si="152"/>
        <v/>
      </c>
      <c r="ERM88" s="82" t="str">
        <f t="shared" si="152"/>
        <v/>
      </c>
      <c r="ERN88" s="82" t="str">
        <f t="shared" si="152"/>
        <v/>
      </c>
      <c r="ERO88" s="82" t="str">
        <f t="shared" si="152"/>
        <v/>
      </c>
      <c r="ERP88" s="82" t="str">
        <f t="shared" si="152"/>
        <v/>
      </c>
      <c r="ERQ88" s="82" t="str">
        <f t="shared" si="152"/>
        <v/>
      </c>
      <c r="ERR88" s="82" t="str">
        <f t="shared" si="152"/>
        <v/>
      </c>
      <c r="ERS88" s="82" t="str">
        <f t="shared" si="152"/>
        <v/>
      </c>
      <c r="ERT88" s="82" t="str">
        <f t="shared" si="152"/>
        <v/>
      </c>
      <c r="ERU88" s="82" t="str">
        <f t="shared" si="152"/>
        <v/>
      </c>
      <c r="ERV88" s="82" t="str">
        <f t="shared" si="152"/>
        <v/>
      </c>
      <c r="ERW88" s="82" t="str">
        <f t="shared" si="152"/>
        <v/>
      </c>
      <c r="ERX88" s="82" t="str">
        <f t="shared" si="152"/>
        <v/>
      </c>
      <c r="ERY88" s="82" t="str">
        <f t="shared" si="152"/>
        <v/>
      </c>
      <c r="ERZ88" s="82" t="str">
        <f t="shared" si="152"/>
        <v/>
      </c>
      <c r="ESA88" s="82" t="str">
        <f t="shared" si="152"/>
        <v/>
      </c>
      <c r="ESB88" s="82" t="str">
        <f t="shared" si="152"/>
        <v/>
      </c>
      <c r="ESC88" s="82" t="str">
        <f t="shared" si="152"/>
        <v/>
      </c>
      <c r="ESD88" s="82" t="str">
        <f t="shared" si="152"/>
        <v/>
      </c>
      <c r="ESE88" s="82" t="str">
        <f t="shared" ref="ESE88:EUP88" si="153">IF(ISNUMBER(outYear),ESE55+ESE61+ESE67+ESE85,"")</f>
        <v/>
      </c>
      <c r="ESF88" s="82" t="str">
        <f t="shared" si="153"/>
        <v/>
      </c>
      <c r="ESG88" s="82" t="str">
        <f t="shared" si="153"/>
        <v/>
      </c>
      <c r="ESH88" s="82" t="str">
        <f t="shared" si="153"/>
        <v/>
      </c>
      <c r="ESI88" s="82" t="str">
        <f t="shared" si="153"/>
        <v/>
      </c>
      <c r="ESJ88" s="82" t="str">
        <f t="shared" si="153"/>
        <v/>
      </c>
      <c r="ESK88" s="82" t="str">
        <f t="shared" si="153"/>
        <v/>
      </c>
      <c r="ESL88" s="82" t="str">
        <f t="shared" si="153"/>
        <v/>
      </c>
      <c r="ESM88" s="82" t="str">
        <f t="shared" si="153"/>
        <v/>
      </c>
      <c r="ESN88" s="82" t="str">
        <f t="shared" si="153"/>
        <v/>
      </c>
      <c r="ESO88" s="82" t="str">
        <f t="shared" si="153"/>
        <v/>
      </c>
      <c r="ESP88" s="82" t="str">
        <f t="shared" si="153"/>
        <v/>
      </c>
      <c r="ESQ88" s="82" t="str">
        <f t="shared" si="153"/>
        <v/>
      </c>
      <c r="ESR88" s="82" t="str">
        <f t="shared" si="153"/>
        <v/>
      </c>
      <c r="ESS88" s="82" t="str">
        <f t="shared" si="153"/>
        <v/>
      </c>
      <c r="EST88" s="82" t="str">
        <f t="shared" si="153"/>
        <v/>
      </c>
      <c r="ESU88" s="82" t="str">
        <f t="shared" si="153"/>
        <v/>
      </c>
      <c r="ESV88" s="82" t="str">
        <f t="shared" si="153"/>
        <v/>
      </c>
      <c r="ESW88" s="82" t="str">
        <f t="shared" si="153"/>
        <v/>
      </c>
      <c r="ESX88" s="82" t="str">
        <f t="shared" si="153"/>
        <v/>
      </c>
      <c r="ESY88" s="82" t="str">
        <f t="shared" si="153"/>
        <v/>
      </c>
      <c r="ESZ88" s="82" t="str">
        <f t="shared" si="153"/>
        <v/>
      </c>
      <c r="ETA88" s="82" t="str">
        <f t="shared" si="153"/>
        <v/>
      </c>
      <c r="ETB88" s="82" t="str">
        <f t="shared" si="153"/>
        <v/>
      </c>
      <c r="ETC88" s="82" t="str">
        <f t="shared" si="153"/>
        <v/>
      </c>
      <c r="ETD88" s="82" t="str">
        <f t="shared" si="153"/>
        <v/>
      </c>
      <c r="ETE88" s="82" t="str">
        <f t="shared" si="153"/>
        <v/>
      </c>
      <c r="ETF88" s="82" t="str">
        <f t="shared" si="153"/>
        <v/>
      </c>
      <c r="ETG88" s="82" t="str">
        <f t="shared" si="153"/>
        <v/>
      </c>
      <c r="ETH88" s="82" t="str">
        <f t="shared" si="153"/>
        <v/>
      </c>
      <c r="ETI88" s="82" t="str">
        <f t="shared" si="153"/>
        <v/>
      </c>
      <c r="ETJ88" s="82" t="str">
        <f t="shared" si="153"/>
        <v/>
      </c>
      <c r="ETK88" s="82" t="str">
        <f t="shared" si="153"/>
        <v/>
      </c>
      <c r="ETL88" s="82" t="str">
        <f t="shared" si="153"/>
        <v/>
      </c>
      <c r="ETM88" s="82" t="str">
        <f t="shared" si="153"/>
        <v/>
      </c>
      <c r="ETN88" s="82" t="str">
        <f t="shared" si="153"/>
        <v/>
      </c>
      <c r="ETO88" s="82" t="str">
        <f t="shared" si="153"/>
        <v/>
      </c>
      <c r="ETP88" s="82" t="str">
        <f t="shared" si="153"/>
        <v/>
      </c>
      <c r="ETQ88" s="82" t="str">
        <f t="shared" si="153"/>
        <v/>
      </c>
      <c r="ETR88" s="82" t="str">
        <f t="shared" si="153"/>
        <v/>
      </c>
      <c r="ETS88" s="82" t="str">
        <f t="shared" si="153"/>
        <v/>
      </c>
      <c r="ETT88" s="82" t="str">
        <f t="shared" si="153"/>
        <v/>
      </c>
      <c r="ETU88" s="82" t="str">
        <f t="shared" si="153"/>
        <v/>
      </c>
      <c r="ETV88" s="82" t="str">
        <f t="shared" si="153"/>
        <v/>
      </c>
      <c r="ETW88" s="82" t="str">
        <f t="shared" si="153"/>
        <v/>
      </c>
      <c r="ETX88" s="82" t="str">
        <f t="shared" si="153"/>
        <v/>
      </c>
      <c r="ETY88" s="82" t="str">
        <f t="shared" si="153"/>
        <v/>
      </c>
      <c r="ETZ88" s="82" t="str">
        <f t="shared" si="153"/>
        <v/>
      </c>
      <c r="EUA88" s="82" t="str">
        <f t="shared" si="153"/>
        <v/>
      </c>
      <c r="EUB88" s="82" t="str">
        <f t="shared" si="153"/>
        <v/>
      </c>
      <c r="EUC88" s="82" t="str">
        <f t="shared" si="153"/>
        <v/>
      </c>
      <c r="EUD88" s="82" t="str">
        <f t="shared" si="153"/>
        <v/>
      </c>
      <c r="EUE88" s="82" t="str">
        <f t="shared" si="153"/>
        <v/>
      </c>
      <c r="EUF88" s="82" t="str">
        <f t="shared" si="153"/>
        <v/>
      </c>
      <c r="EUG88" s="82" t="str">
        <f t="shared" si="153"/>
        <v/>
      </c>
      <c r="EUH88" s="82" t="str">
        <f t="shared" si="153"/>
        <v/>
      </c>
      <c r="EUI88" s="82" t="str">
        <f t="shared" si="153"/>
        <v/>
      </c>
      <c r="EUJ88" s="82" t="str">
        <f t="shared" si="153"/>
        <v/>
      </c>
      <c r="EUK88" s="82" t="str">
        <f t="shared" si="153"/>
        <v/>
      </c>
      <c r="EUL88" s="82" t="str">
        <f t="shared" si="153"/>
        <v/>
      </c>
      <c r="EUM88" s="82" t="str">
        <f t="shared" si="153"/>
        <v/>
      </c>
      <c r="EUN88" s="82" t="str">
        <f t="shared" si="153"/>
        <v/>
      </c>
      <c r="EUO88" s="82" t="str">
        <f t="shared" si="153"/>
        <v/>
      </c>
      <c r="EUP88" s="82" t="str">
        <f t="shared" si="153"/>
        <v/>
      </c>
      <c r="EUQ88" s="82" t="str">
        <f t="shared" ref="EUQ88:EXB88" si="154">IF(ISNUMBER(outYear),EUQ55+EUQ61+EUQ67+EUQ85,"")</f>
        <v/>
      </c>
      <c r="EUR88" s="82" t="str">
        <f t="shared" si="154"/>
        <v/>
      </c>
      <c r="EUS88" s="82" t="str">
        <f t="shared" si="154"/>
        <v/>
      </c>
      <c r="EUT88" s="82" t="str">
        <f t="shared" si="154"/>
        <v/>
      </c>
      <c r="EUU88" s="82" t="str">
        <f t="shared" si="154"/>
        <v/>
      </c>
      <c r="EUV88" s="82" t="str">
        <f t="shared" si="154"/>
        <v/>
      </c>
      <c r="EUW88" s="82" t="str">
        <f t="shared" si="154"/>
        <v/>
      </c>
      <c r="EUX88" s="82" t="str">
        <f t="shared" si="154"/>
        <v/>
      </c>
      <c r="EUY88" s="82" t="str">
        <f t="shared" si="154"/>
        <v/>
      </c>
      <c r="EUZ88" s="82" t="str">
        <f t="shared" si="154"/>
        <v/>
      </c>
      <c r="EVA88" s="82" t="str">
        <f t="shared" si="154"/>
        <v/>
      </c>
      <c r="EVB88" s="82" t="str">
        <f t="shared" si="154"/>
        <v/>
      </c>
      <c r="EVC88" s="82" t="str">
        <f t="shared" si="154"/>
        <v/>
      </c>
      <c r="EVD88" s="82" t="str">
        <f t="shared" si="154"/>
        <v/>
      </c>
      <c r="EVE88" s="82" t="str">
        <f t="shared" si="154"/>
        <v/>
      </c>
      <c r="EVF88" s="82" t="str">
        <f t="shared" si="154"/>
        <v/>
      </c>
      <c r="EVG88" s="82" t="str">
        <f t="shared" si="154"/>
        <v/>
      </c>
      <c r="EVH88" s="82" t="str">
        <f t="shared" si="154"/>
        <v/>
      </c>
      <c r="EVI88" s="82" t="str">
        <f t="shared" si="154"/>
        <v/>
      </c>
      <c r="EVJ88" s="82" t="str">
        <f t="shared" si="154"/>
        <v/>
      </c>
      <c r="EVK88" s="82" t="str">
        <f t="shared" si="154"/>
        <v/>
      </c>
      <c r="EVL88" s="82" t="str">
        <f t="shared" si="154"/>
        <v/>
      </c>
      <c r="EVM88" s="82" t="str">
        <f t="shared" si="154"/>
        <v/>
      </c>
      <c r="EVN88" s="82" t="str">
        <f t="shared" si="154"/>
        <v/>
      </c>
      <c r="EVO88" s="82" t="str">
        <f t="shared" si="154"/>
        <v/>
      </c>
      <c r="EVP88" s="82" t="str">
        <f t="shared" si="154"/>
        <v/>
      </c>
      <c r="EVQ88" s="82" t="str">
        <f t="shared" si="154"/>
        <v/>
      </c>
      <c r="EVR88" s="82" t="str">
        <f t="shared" si="154"/>
        <v/>
      </c>
      <c r="EVS88" s="82" t="str">
        <f t="shared" si="154"/>
        <v/>
      </c>
      <c r="EVT88" s="82" t="str">
        <f t="shared" si="154"/>
        <v/>
      </c>
      <c r="EVU88" s="82" t="str">
        <f t="shared" si="154"/>
        <v/>
      </c>
      <c r="EVV88" s="82" t="str">
        <f t="shared" si="154"/>
        <v/>
      </c>
      <c r="EVW88" s="82" t="str">
        <f t="shared" si="154"/>
        <v/>
      </c>
      <c r="EVX88" s="82" t="str">
        <f t="shared" si="154"/>
        <v/>
      </c>
      <c r="EVY88" s="82" t="str">
        <f t="shared" si="154"/>
        <v/>
      </c>
      <c r="EVZ88" s="82" t="str">
        <f t="shared" si="154"/>
        <v/>
      </c>
      <c r="EWA88" s="82" t="str">
        <f t="shared" si="154"/>
        <v/>
      </c>
      <c r="EWB88" s="82" t="str">
        <f t="shared" si="154"/>
        <v/>
      </c>
      <c r="EWC88" s="82" t="str">
        <f t="shared" si="154"/>
        <v/>
      </c>
      <c r="EWD88" s="82" t="str">
        <f t="shared" si="154"/>
        <v/>
      </c>
      <c r="EWE88" s="82" t="str">
        <f t="shared" si="154"/>
        <v/>
      </c>
      <c r="EWF88" s="82" t="str">
        <f t="shared" si="154"/>
        <v/>
      </c>
      <c r="EWG88" s="82" t="str">
        <f t="shared" si="154"/>
        <v/>
      </c>
      <c r="EWH88" s="82" t="str">
        <f t="shared" si="154"/>
        <v/>
      </c>
      <c r="EWI88" s="82" t="str">
        <f t="shared" si="154"/>
        <v/>
      </c>
      <c r="EWJ88" s="82" t="str">
        <f t="shared" si="154"/>
        <v/>
      </c>
      <c r="EWK88" s="82" t="str">
        <f t="shared" si="154"/>
        <v/>
      </c>
      <c r="EWL88" s="82" t="str">
        <f t="shared" si="154"/>
        <v/>
      </c>
      <c r="EWM88" s="82" t="str">
        <f t="shared" si="154"/>
        <v/>
      </c>
      <c r="EWN88" s="82" t="str">
        <f t="shared" si="154"/>
        <v/>
      </c>
      <c r="EWO88" s="82" t="str">
        <f t="shared" si="154"/>
        <v/>
      </c>
      <c r="EWP88" s="82" t="str">
        <f t="shared" si="154"/>
        <v/>
      </c>
      <c r="EWQ88" s="82" t="str">
        <f t="shared" si="154"/>
        <v/>
      </c>
      <c r="EWR88" s="82" t="str">
        <f t="shared" si="154"/>
        <v/>
      </c>
      <c r="EWS88" s="82" t="str">
        <f t="shared" si="154"/>
        <v/>
      </c>
      <c r="EWT88" s="82" t="str">
        <f t="shared" si="154"/>
        <v/>
      </c>
      <c r="EWU88" s="82" t="str">
        <f t="shared" si="154"/>
        <v/>
      </c>
      <c r="EWV88" s="82" t="str">
        <f t="shared" si="154"/>
        <v/>
      </c>
      <c r="EWW88" s="82" t="str">
        <f t="shared" si="154"/>
        <v/>
      </c>
      <c r="EWX88" s="82" t="str">
        <f t="shared" si="154"/>
        <v/>
      </c>
      <c r="EWY88" s="82" t="str">
        <f t="shared" si="154"/>
        <v/>
      </c>
      <c r="EWZ88" s="82" t="str">
        <f t="shared" si="154"/>
        <v/>
      </c>
      <c r="EXA88" s="82" t="str">
        <f t="shared" si="154"/>
        <v/>
      </c>
      <c r="EXB88" s="82" t="str">
        <f t="shared" si="154"/>
        <v/>
      </c>
      <c r="EXC88" s="82" t="str">
        <f t="shared" ref="EXC88:EZN88" si="155">IF(ISNUMBER(outYear),EXC55+EXC61+EXC67+EXC85,"")</f>
        <v/>
      </c>
      <c r="EXD88" s="82" t="str">
        <f t="shared" si="155"/>
        <v/>
      </c>
      <c r="EXE88" s="82" t="str">
        <f t="shared" si="155"/>
        <v/>
      </c>
      <c r="EXF88" s="82" t="str">
        <f t="shared" si="155"/>
        <v/>
      </c>
      <c r="EXG88" s="82" t="str">
        <f t="shared" si="155"/>
        <v/>
      </c>
      <c r="EXH88" s="82" t="str">
        <f t="shared" si="155"/>
        <v/>
      </c>
      <c r="EXI88" s="82" t="str">
        <f t="shared" si="155"/>
        <v/>
      </c>
      <c r="EXJ88" s="82" t="str">
        <f t="shared" si="155"/>
        <v/>
      </c>
      <c r="EXK88" s="82" t="str">
        <f t="shared" si="155"/>
        <v/>
      </c>
      <c r="EXL88" s="82" t="str">
        <f t="shared" si="155"/>
        <v/>
      </c>
      <c r="EXM88" s="82" t="str">
        <f t="shared" si="155"/>
        <v/>
      </c>
      <c r="EXN88" s="82" t="str">
        <f t="shared" si="155"/>
        <v/>
      </c>
      <c r="EXO88" s="82" t="str">
        <f t="shared" si="155"/>
        <v/>
      </c>
      <c r="EXP88" s="82" t="str">
        <f t="shared" si="155"/>
        <v/>
      </c>
      <c r="EXQ88" s="82" t="str">
        <f t="shared" si="155"/>
        <v/>
      </c>
      <c r="EXR88" s="82" t="str">
        <f t="shared" si="155"/>
        <v/>
      </c>
      <c r="EXS88" s="82" t="str">
        <f t="shared" si="155"/>
        <v/>
      </c>
      <c r="EXT88" s="82" t="str">
        <f t="shared" si="155"/>
        <v/>
      </c>
      <c r="EXU88" s="82" t="str">
        <f t="shared" si="155"/>
        <v/>
      </c>
      <c r="EXV88" s="82" t="str">
        <f t="shared" si="155"/>
        <v/>
      </c>
      <c r="EXW88" s="82" t="str">
        <f t="shared" si="155"/>
        <v/>
      </c>
      <c r="EXX88" s="82" t="str">
        <f t="shared" si="155"/>
        <v/>
      </c>
      <c r="EXY88" s="82" t="str">
        <f t="shared" si="155"/>
        <v/>
      </c>
      <c r="EXZ88" s="82" t="str">
        <f t="shared" si="155"/>
        <v/>
      </c>
      <c r="EYA88" s="82" t="str">
        <f t="shared" si="155"/>
        <v/>
      </c>
      <c r="EYB88" s="82" t="str">
        <f t="shared" si="155"/>
        <v/>
      </c>
      <c r="EYC88" s="82" t="str">
        <f t="shared" si="155"/>
        <v/>
      </c>
      <c r="EYD88" s="82" t="str">
        <f t="shared" si="155"/>
        <v/>
      </c>
      <c r="EYE88" s="82" t="str">
        <f t="shared" si="155"/>
        <v/>
      </c>
      <c r="EYF88" s="82" t="str">
        <f t="shared" si="155"/>
        <v/>
      </c>
      <c r="EYG88" s="82" t="str">
        <f t="shared" si="155"/>
        <v/>
      </c>
      <c r="EYH88" s="82" t="str">
        <f t="shared" si="155"/>
        <v/>
      </c>
      <c r="EYI88" s="82" t="str">
        <f t="shared" si="155"/>
        <v/>
      </c>
      <c r="EYJ88" s="82" t="str">
        <f t="shared" si="155"/>
        <v/>
      </c>
      <c r="EYK88" s="82" t="str">
        <f t="shared" si="155"/>
        <v/>
      </c>
      <c r="EYL88" s="82" t="str">
        <f t="shared" si="155"/>
        <v/>
      </c>
      <c r="EYM88" s="82" t="str">
        <f t="shared" si="155"/>
        <v/>
      </c>
      <c r="EYN88" s="82" t="str">
        <f t="shared" si="155"/>
        <v/>
      </c>
      <c r="EYO88" s="82" t="str">
        <f t="shared" si="155"/>
        <v/>
      </c>
      <c r="EYP88" s="82" t="str">
        <f t="shared" si="155"/>
        <v/>
      </c>
      <c r="EYQ88" s="82" t="str">
        <f t="shared" si="155"/>
        <v/>
      </c>
      <c r="EYR88" s="82" t="str">
        <f t="shared" si="155"/>
        <v/>
      </c>
      <c r="EYS88" s="82" t="str">
        <f t="shared" si="155"/>
        <v/>
      </c>
      <c r="EYT88" s="82" t="str">
        <f t="shared" si="155"/>
        <v/>
      </c>
      <c r="EYU88" s="82" t="str">
        <f t="shared" si="155"/>
        <v/>
      </c>
      <c r="EYV88" s="82" t="str">
        <f t="shared" si="155"/>
        <v/>
      </c>
      <c r="EYW88" s="82" t="str">
        <f t="shared" si="155"/>
        <v/>
      </c>
      <c r="EYX88" s="82" t="str">
        <f t="shared" si="155"/>
        <v/>
      </c>
      <c r="EYY88" s="82" t="str">
        <f t="shared" si="155"/>
        <v/>
      </c>
      <c r="EYZ88" s="82" t="str">
        <f t="shared" si="155"/>
        <v/>
      </c>
      <c r="EZA88" s="82" t="str">
        <f t="shared" si="155"/>
        <v/>
      </c>
      <c r="EZB88" s="82" t="str">
        <f t="shared" si="155"/>
        <v/>
      </c>
      <c r="EZC88" s="82" t="str">
        <f t="shared" si="155"/>
        <v/>
      </c>
      <c r="EZD88" s="82" t="str">
        <f t="shared" si="155"/>
        <v/>
      </c>
      <c r="EZE88" s="82" t="str">
        <f t="shared" si="155"/>
        <v/>
      </c>
      <c r="EZF88" s="82" t="str">
        <f t="shared" si="155"/>
        <v/>
      </c>
      <c r="EZG88" s="82" t="str">
        <f t="shared" si="155"/>
        <v/>
      </c>
      <c r="EZH88" s="82" t="str">
        <f t="shared" si="155"/>
        <v/>
      </c>
      <c r="EZI88" s="82" t="str">
        <f t="shared" si="155"/>
        <v/>
      </c>
      <c r="EZJ88" s="82" t="str">
        <f t="shared" si="155"/>
        <v/>
      </c>
      <c r="EZK88" s="82" t="str">
        <f t="shared" si="155"/>
        <v/>
      </c>
      <c r="EZL88" s="82" t="str">
        <f t="shared" si="155"/>
        <v/>
      </c>
      <c r="EZM88" s="82" t="str">
        <f t="shared" si="155"/>
        <v/>
      </c>
      <c r="EZN88" s="82" t="str">
        <f t="shared" si="155"/>
        <v/>
      </c>
      <c r="EZO88" s="82" t="str">
        <f t="shared" ref="EZO88:FBZ88" si="156">IF(ISNUMBER(outYear),EZO55+EZO61+EZO67+EZO85,"")</f>
        <v/>
      </c>
      <c r="EZP88" s="82" t="str">
        <f t="shared" si="156"/>
        <v/>
      </c>
      <c r="EZQ88" s="82" t="str">
        <f t="shared" si="156"/>
        <v/>
      </c>
      <c r="EZR88" s="82" t="str">
        <f t="shared" si="156"/>
        <v/>
      </c>
      <c r="EZS88" s="82" t="str">
        <f t="shared" si="156"/>
        <v/>
      </c>
      <c r="EZT88" s="82" t="str">
        <f t="shared" si="156"/>
        <v/>
      </c>
      <c r="EZU88" s="82" t="str">
        <f t="shared" si="156"/>
        <v/>
      </c>
      <c r="EZV88" s="82" t="str">
        <f t="shared" si="156"/>
        <v/>
      </c>
      <c r="EZW88" s="82" t="str">
        <f t="shared" si="156"/>
        <v/>
      </c>
      <c r="EZX88" s="82" t="str">
        <f t="shared" si="156"/>
        <v/>
      </c>
      <c r="EZY88" s="82" t="str">
        <f t="shared" si="156"/>
        <v/>
      </c>
      <c r="EZZ88" s="82" t="str">
        <f t="shared" si="156"/>
        <v/>
      </c>
      <c r="FAA88" s="82" t="str">
        <f t="shared" si="156"/>
        <v/>
      </c>
      <c r="FAB88" s="82" t="str">
        <f t="shared" si="156"/>
        <v/>
      </c>
      <c r="FAC88" s="82" t="str">
        <f t="shared" si="156"/>
        <v/>
      </c>
      <c r="FAD88" s="82" t="str">
        <f t="shared" si="156"/>
        <v/>
      </c>
      <c r="FAE88" s="82" t="str">
        <f t="shared" si="156"/>
        <v/>
      </c>
      <c r="FAF88" s="82" t="str">
        <f t="shared" si="156"/>
        <v/>
      </c>
      <c r="FAG88" s="82" t="str">
        <f t="shared" si="156"/>
        <v/>
      </c>
      <c r="FAH88" s="82" t="str">
        <f t="shared" si="156"/>
        <v/>
      </c>
      <c r="FAI88" s="82" t="str">
        <f t="shared" si="156"/>
        <v/>
      </c>
      <c r="FAJ88" s="82" t="str">
        <f t="shared" si="156"/>
        <v/>
      </c>
      <c r="FAK88" s="82" t="str">
        <f t="shared" si="156"/>
        <v/>
      </c>
      <c r="FAL88" s="82" t="str">
        <f t="shared" si="156"/>
        <v/>
      </c>
      <c r="FAM88" s="82" t="str">
        <f t="shared" si="156"/>
        <v/>
      </c>
      <c r="FAN88" s="82" t="str">
        <f t="shared" si="156"/>
        <v/>
      </c>
      <c r="FAO88" s="82" t="str">
        <f t="shared" si="156"/>
        <v/>
      </c>
      <c r="FAP88" s="82" t="str">
        <f t="shared" si="156"/>
        <v/>
      </c>
      <c r="FAQ88" s="82" t="str">
        <f t="shared" si="156"/>
        <v/>
      </c>
      <c r="FAR88" s="82" t="str">
        <f t="shared" si="156"/>
        <v/>
      </c>
      <c r="FAS88" s="82" t="str">
        <f t="shared" si="156"/>
        <v/>
      </c>
      <c r="FAT88" s="82" t="str">
        <f t="shared" si="156"/>
        <v/>
      </c>
      <c r="FAU88" s="82" t="str">
        <f t="shared" si="156"/>
        <v/>
      </c>
      <c r="FAV88" s="82" t="str">
        <f t="shared" si="156"/>
        <v/>
      </c>
      <c r="FAW88" s="82" t="str">
        <f t="shared" si="156"/>
        <v/>
      </c>
      <c r="FAX88" s="82" t="str">
        <f t="shared" si="156"/>
        <v/>
      </c>
      <c r="FAY88" s="82" t="str">
        <f t="shared" si="156"/>
        <v/>
      </c>
      <c r="FAZ88" s="82" t="str">
        <f t="shared" si="156"/>
        <v/>
      </c>
      <c r="FBA88" s="82" t="str">
        <f t="shared" si="156"/>
        <v/>
      </c>
      <c r="FBB88" s="82" t="str">
        <f t="shared" si="156"/>
        <v/>
      </c>
      <c r="FBC88" s="82" t="str">
        <f t="shared" si="156"/>
        <v/>
      </c>
      <c r="FBD88" s="82" t="str">
        <f t="shared" si="156"/>
        <v/>
      </c>
      <c r="FBE88" s="82" t="str">
        <f t="shared" si="156"/>
        <v/>
      </c>
      <c r="FBF88" s="82" t="str">
        <f t="shared" si="156"/>
        <v/>
      </c>
      <c r="FBG88" s="82" t="str">
        <f t="shared" si="156"/>
        <v/>
      </c>
      <c r="FBH88" s="82" t="str">
        <f t="shared" si="156"/>
        <v/>
      </c>
      <c r="FBI88" s="82" t="str">
        <f t="shared" si="156"/>
        <v/>
      </c>
      <c r="FBJ88" s="82" t="str">
        <f t="shared" si="156"/>
        <v/>
      </c>
      <c r="FBK88" s="82" t="str">
        <f t="shared" si="156"/>
        <v/>
      </c>
      <c r="FBL88" s="82" t="str">
        <f t="shared" si="156"/>
        <v/>
      </c>
      <c r="FBM88" s="82" t="str">
        <f t="shared" si="156"/>
        <v/>
      </c>
      <c r="FBN88" s="82" t="str">
        <f t="shared" si="156"/>
        <v/>
      </c>
      <c r="FBO88" s="82" t="str">
        <f t="shared" si="156"/>
        <v/>
      </c>
      <c r="FBP88" s="82" t="str">
        <f t="shared" si="156"/>
        <v/>
      </c>
      <c r="FBQ88" s="82" t="str">
        <f t="shared" si="156"/>
        <v/>
      </c>
      <c r="FBR88" s="82" t="str">
        <f t="shared" si="156"/>
        <v/>
      </c>
      <c r="FBS88" s="82" t="str">
        <f t="shared" si="156"/>
        <v/>
      </c>
      <c r="FBT88" s="82" t="str">
        <f t="shared" si="156"/>
        <v/>
      </c>
      <c r="FBU88" s="82" t="str">
        <f t="shared" si="156"/>
        <v/>
      </c>
      <c r="FBV88" s="82" t="str">
        <f t="shared" si="156"/>
        <v/>
      </c>
      <c r="FBW88" s="82" t="str">
        <f t="shared" si="156"/>
        <v/>
      </c>
      <c r="FBX88" s="82" t="str">
        <f t="shared" si="156"/>
        <v/>
      </c>
      <c r="FBY88" s="82" t="str">
        <f t="shared" si="156"/>
        <v/>
      </c>
      <c r="FBZ88" s="82" t="str">
        <f t="shared" si="156"/>
        <v/>
      </c>
      <c r="FCA88" s="82" t="str">
        <f t="shared" ref="FCA88:FEL88" si="157">IF(ISNUMBER(outYear),FCA55+FCA61+FCA67+FCA85,"")</f>
        <v/>
      </c>
      <c r="FCB88" s="82" t="str">
        <f t="shared" si="157"/>
        <v/>
      </c>
      <c r="FCC88" s="82" t="str">
        <f t="shared" si="157"/>
        <v/>
      </c>
      <c r="FCD88" s="82" t="str">
        <f t="shared" si="157"/>
        <v/>
      </c>
      <c r="FCE88" s="82" t="str">
        <f t="shared" si="157"/>
        <v/>
      </c>
      <c r="FCF88" s="82" t="str">
        <f t="shared" si="157"/>
        <v/>
      </c>
      <c r="FCG88" s="82" t="str">
        <f t="shared" si="157"/>
        <v/>
      </c>
      <c r="FCH88" s="82" t="str">
        <f t="shared" si="157"/>
        <v/>
      </c>
      <c r="FCI88" s="82" t="str">
        <f t="shared" si="157"/>
        <v/>
      </c>
      <c r="FCJ88" s="82" t="str">
        <f t="shared" si="157"/>
        <v/>
      </c>
      <c r="FCK88" s="82" t="str">
        <f t="shared" si="157"/>
        <v/>
      </c>
      <c r="FCL88" s="82" t="str">
        <f t="shared" si="157"/>
        <v/>
      </c>
      <c r="FCM88" s="82" t="str">
        <f t="shared" si="157"/>
        <v/>
      </c>
      <c r="FCN88" s="82" t="str">
        <f t="shared" si="157"/>
        <v/>
      </c>
      <c r="FCO88" s="82" t="str">
        <f t="shared" si="157"/>
        <v/>
      </c>
      <c r="FCP88" s="82" t="str">
        <f t="shared" si="157"/>
        <v/>
      </c>
      <c r="FCQ88" s="82" t="str">
        <f t="shared" si="157"/>
        <v/>
      </c>
      <c r="FCR88" s="82" t="str">
        <f t="shared" si="157"/>
        <v/>
      </c>
      <c r="FCS88" s="82" t="str">
        <f t="shared" si="157"/>
        <v/>
      </c>
      <c r="FCT88" s="82" t="str">
        <f t="shared" si="157"/>
        <v/>
      </c>
      <c r="FCU88" s="82" t="str">
        <f t="shared" si="157"/>
        <v/>
      </c>
      <c r="FCV88" s="82" t="str">
        <f t="shared" si="157"/>
        <v/>
      </c>
      <c r="FCW88" s="82" t="str">
        <f t="shared" si="157"/>
        <v/>
      </c>
      <c r="FCX88" s="82" t="str">
        <f t="shared" si="157"/>
        <v/>
      </c>
      <c r="FCY88" s="82" t="str">
        <f t="shared" si="157"/>
        <v/>
      </c>
      <c r="FCZ88" s="82" t="str">
        <f t="shared" si="157"/>
        <v/>
      </c>
      <c r="FDA88" s="82" t="str">
        <f t="shared" si="157"/>
        <v/>
      </c>
      <c r="FDB88" s="82" t="str">
        <f t="shared" si="157"/>
        <v/>
      </c>
      <c r="FDC88" s="82" t="str">
        <f t="shared" si="157"/>
        <v/>
      </c>
      <c r="FDD88" s="82" t="str">
        <f t="shared" si="157"/>
        <v/>
      </c>
      <c r="FDE88" s="82" t="str">
        <f t="shared" si="157"/>
        <v/>
      </c>
      <c r="FDF88" s="82" t="str">
        <f t="shared" si="157"/>
        <v/>
      </c>
      <c r="FDG88" s="82" t="str">
        <f t="shared" si="157"/>
        <v/>
      </c>
      <c r="FDH88" s="82" t="str">
        <f t="shared" si="157"/>
        <v/>
      </c>
      <c r="FDI88" s="82" t="str">
        <f t="shared" si="157"/>
        <v/>
      </c>
      <c r="FDJ88" s="82" t="str">
        <f t="shared" si="157"/>
        <v/>
      </c>
      <c r="FDK88" s="82" t="str">
        <f t="shared" si="157"/>
        <v/>
      </c>
      <c r="FDL88" s="82" t="str">
        <f t="shared" si="157"/>
        <v/>
      </c>
      <c r="FDM88" s="82" t="str">
        <f t="shared" si="157"/>
        <v/>
      </c>
      <c r="FDN88" s="82" t="str">
        <f t="shared" si="157"/>
        <v/>
      </c>
      <c r="FDO88" s="82" t="str">
        <f t="shared" si="157"/>
        <v/>
      </c>
      <c r="FDP88" s="82" t="str">
        <f t="shared" si="157"/>
        <v/>
      </c>
      <c r="FDQ88" s="82" t="str">
        <f t="shared" si="157"/>
        <v/>
      </c>
      <c r="FDR88" s="82" t="str">
        <f t="shared" si="157"/>
        <v/>
      </c>
      <c r="FDS88" s="82" t="str">
        <f t="shared" si="157"/>
        <v/>
      </c>
      <c r="FDT88" s="82" t="str">
        <f t="shared" si="157"/>
        <v/>
      </c>
      <c r="FDU88" s="82" t="str">
        <f t="shared" si="157"/>
        <v/>
      </c>
      <c r="FDV88" s="82" t="str">
        <f t="shared" si="157"/>
        <v/>
      </c>
      <c r="FDW88" s="82" t="str">
        <f t="shared" si="157"/>
        <v/>
      </c>
      <c r="FDX88" s="82" t="str">
        <f t="shared" si="157"/>
        <v/>
      </c>
      <c r="FDY88" s="82" t="str">
        <f t="shared" si="157"/>
        <v/>
      </c>
      <c r="FDZ88" s="82" t="str">
        <f t="shared" si="157"/>
        <v/>
      </c>
      <c r="FEA88" s="82" t="str">
        <f t="shared" si="157"/>
        <v/>
      </c>
      <c r="FEB88" s="82" t="str">
        <f t="shared" si="157"/>
        <v/>
      </c>
      <c r="FEC88" s="82" t="str">
        <f t="shared" si="157"/>
        <v/>
      </c>
      <c r="FED88" s="82" t="str">
        <f t="shared" si="157"/>
        <v/>
      </c>
      <c r="FEE88" s="82" t="str">
        <f t="shared" si="157"/>
        <v/>
      </c>
      <c r="FEF88" s="82" t="str">
        <f t="shared" si="157"/>
        <v/>
      </c>
      <c r="FEG88" s="82" t="str">
        <f t="shared" si="157"/>
        <v/>
      </c>
      <c r="FEH88" s="82" t="str">
        <f t="shared" si="157"/>
        <v/>
      </c>
      <c r="FEI88" s="82" t="str">
        <f t="shared" si="157"/>
        <v/>
      </c>
      <c r="FEJ88" s="82" t="str">
        <f t="shared" si="157"/>
        <v/>
      </c>
      <c r="FEK88" s="82" t="str">
        <f t="shared" si="157"/>
        <v/>
      </c>
      <c r="FEL88" s="82" t="str">
        <f t="shared" si="157"/>
        <v/>
      </c>
      <c r="FEM88" s="82" t="str">
        <f t="shared" ref="FEM88:FGX88" si="158">IF(ISNUMBER(outYear),FEM55+FEM61+FEM67+FEM85,"")</f>
        <v/>
      </c>
      <c r="FEN88" s="82" t="str">
        <f t="shared" si="158"/>
        <v/>
      </c>
      <c r="FEO88" s="82" t="str">
        <f t="shared" si="158"/>
        <v/>
      </c>
      <c r="FEP88" s="82" t="str">
        <f t="shared" si="158"/>
        <v/>
      </c>
      <c r="FEQ88" s="82" t="str">
        <f t="shared" si="158"/>
        <v/>
      </c>
      <c r="FER88" s="82" t="str">
        <f t="shared" si="158"/>
        <v/>
      </c>
      <c r="FES88" s="82" t="str">
        <f t="shared" si="158"/>
        <v/>
      </c>
      <c r="FET88" s="82" t="str">
        <f t="shared" si="158"/>
        <v/>
      </c>
      <c r="FEU88" s="82" t="str">
        <f t="shared" si="158"/>
        <v/>
      </c>
      <c r="FEV88" s="82" t="str">
        <f t="shared" si="158"/>
        <v/>
      </c>
      <c r="FEW88" s="82" t="str">
        <f t="shared" si="158"/>
        <v/>
      </c>
      <c r="FEX88" s="82" t="str">
        <f t="shared" si="158"/>
        <v/>
      </c>
      <c r="FEY88" s="82" t="str">
        <f t="shared" si="158"/>
        <v/>
      </c>
      <c r="FEZ88" s="82" t="str">
        <f t="shared" si="158"/>
        <v/>
      </c>
      <c r="FFA88" s="82" t="str">
        <f t="shared" si="158"/>
        <v/>
      </c>
      <c r="FFB88" s="82" t="str">
        <f t="shared" si="158"/>
        <v/>
      </c>
      <c r="FFC88" s="82" t="str">
        <f t="shared" si="158"/>
        <v/>
      </c>
      <c r="FFD88" s="82" t="str">
        <f t="shared" si="158"/>
        <v/>
      </c>
      <c r="FFE88" s="82" t="str">
        <f t="shared" si="158"/>
        <v/>
      </c>
      <c r="FFF88" s="82" t="str">
        <f t="shared" si="158"/>
        <v/>
      </c>
      <c r="FFG88" s="82" t="str">
        <f t="shared" si="158"/>
        <v/>
      </c>
      <c r="FFH88" s="82" t="str">
        <f t="shared" si="158"/>
        <v/>
      </c>
      <c r="FFI88" s="82" t="str">
        <f t="shared" si="158"/>
        <v/>
      </c>
      <c r="FFJ88" s="82" t="str">
        <f t="shared" si="158"/>
        <v/>
      </c>
      <c r="FFK88" s="82" t="str">
        <f t="shared" si="158"/>
        <v/>
      </c>
      <c r="FFL88" s="82" t="str">
        <f t="shared" si="158"/>
        <v/>
      </c>
      <c r="FFM88" s="82" t="str">
        <f t="shared" si="158"/>
        <v/>
      </c>
      <c r="FFN88" s="82" t="str">
        <f t="shared" si="158"/>
        <v/>
      </c>
      <c r="FFO88" s="82" t="str">
        <f t="shared" si="158"/>
        <v/>
      </c>
      <c r="FFP88" s="82" t="str">
        <f t="shared" si="158"/>
        <v/>
      </c>
      <c r="FFQ88" s="82" t="str">
        <f t="shared" si="158"/>
        <v/>
      </c>
      <c r="FFR88" s="82" t="str">
        <f t="shared" si="158"/>
        <v/>
      </c>
      <c r="FFS88" s="82" t="str">
        <f t="shared" si="158"/>
        <v/>
      </c>
      <c r="FFT88" s="82" t="str">
        <f t="shared" si="158"/>
        <v/>
      </c>
      <c r="FFU88" s="82" t="str">
        <f t="shared" si="158"/>
        <v/>
      </c>
      <c r="FFV88" s="82" t="str">
        <f t="shared" si="158"/>
        <v/>
      </c>
      <c r="FFW88" s="82" t="str">
        <f t="shared" si="158"/>
        <v/>
      </c>
      <c r="FFX88" s="82" t="str">
        <f t="shared" si="158"/>
        <v/>
      </c>
      <c r="FFY88" s="82" t="str">
        <f t="shared" si="158"/>
        <v/>
      </c>
      <c r="FFZ88" s="82" t="str">
        <f t="shared" si="158"/>
        <v/>
      </c>
      <c r="FGA88" s="82" t="str">
        <f t="shared" si="158"/>
        <v/>
      </c>
      <c r="FGB88" s="82" t="str">
        <f t="shared" si="158"/>
        <v/>
      </c>
      <c r="FGC88" s="82" t="str">
        <f t="shared" si="158"/>
        <v/>
      </c>
      <c r="FGD88" s="82" t="str">
        <f t="shared" si="158"/>
        <v/>
      </c>
      <c r="FGE88" s="82" t="str">
        <f t="shared" si="158"/>
        <v/>
      </c>
      <c r="FGF88" s="82" t="str">
        <f t="shared" si="158"/>
        <v/>
      </c>
      <c r="FGG88" s="82" t="str">
        <f t="shared" si="158"/>
        <v/>
      </c>
      <c r="FGH88" s="82" t="str">
        <f t="shared" si="158"/>
        <v/>
      </c>
      <c r="FGI88" s="82" t="str">
        <f t="shared" si="158"/>
        <v/>
      </c>
      <c r="FGJ88" s="82" t="str">
        <f t="shared" si="158"/>
        <v/>
      </c>
      <c r="FGK88" s="82" t="str">
        <f t="shared" si="158"/>
        <v/>
      </c>
      <c r="FGL88" s="82" t="str">
        <f t="shared" si="158"/>
        <v/>
      </c>
      <c r="FGM88" s="82" t="str">
        <f t="shared" si="158"/>
        <v/>
      </c>
      <c r="FGN88" s="82" t="str">
        <f t="shared" si="158"/>
        <v/>
      </c>
      <c r="FGO88" s="82" t="str">
        <f t="shared" si="158"/>
        <v/>
      </c>
      <c r="FGP88" s="82" t="str">
        <f t="shared" si="158"/>
        <v/>
      </c>
      <c r="FGQ88" s="82" t="str">
        <f t="shared" si="158"/>
        <v/>
      </c>
      <c r="FGR88" s="82" t="str">
        <f t="shared" si="158"/>
        <v/>
      </c>
      <c r="FGS88" s="82" t="str">
        <f t="shared" si="158"/>
        <v/>
      </c>
      <c r="FGT88" s="82" t="str">
        <f t="shared" si="158"/>
        <v/>
      </c>
      <c r="FGU88" s="82" t="str">
        <f t="shared" si="158"/>
        <v/>
      </c>
      <c r="FGV88" s="82" t="str">
        <f t="shared" si="158"/>
        <v/>
      </c>
      <c r="FGW88" s="82" t="str">
        <f t="shared" si="158"/>
        <v/>
      </c>
      <c r="FGX88" s="82" t="str">
        <f t="shared" si="158"/>
        <v/>
      </c>
      <c r="FGY88" s="82" t="str">
        <f t="shared" ref="FGY88:FJJ88" si="159">IF(ISNUMBER(outYear),FGY55+FGY61+FGY67+FGY85,"")</f>
        <v/>
      </c>
      <c r="FGZ88" s="82" t="str">
        <f t="shared" si="159"/>
        <v/>
      </c>
      <c r="FHA88" s="82" t="str">
        <f t="shared" si="159"/>
        <v/>
      </c>
      <c r="FHB88" s="82" t="str">
        <f t="shared" si="159"/>
        <v/>
      </c>
      <c r="FHC88" s="82" t="str">
        <f t="shared" si="159"/>
        <v/>
      </c>
      <c r="FHD88" s="82" t="str">
        <f t="shared" si="159"/>
        <v/>
      </c>
      <c r="FHE88" s="82" t="str">
        <f t="shared" si="159"/>
        <v/>
      </c>
      <c r="FHF88" s="82" t="str">
        <f t="shared" si="159"/>
        <v/>
      </c>
      <c r="FHG88" s="82" t="str">
        <f t="shared" si="159"/>
        <v/>
      </c>
      <c r="FHH88" s="82" t="str">
        <f t="shared" si="159"/>
        <v/>
      </c>
      <c r="FHI88" s="82" t="str">
        <f t="shared" si="159"/>
        <v/>
      </c>
      <c r="FHJ88" s="82" t="str">
        <f t="shared" si="159"/>
        <v/>
      </c>
      <c r="FHK88" s="82" t="str">
        <f t="shared" si="159"/>
        <v/>
      </c>
      <c r="FHL88" s="82" t="str">
        <f t="shared" si="159"/>
        <v/>
      </c>
      <c r="FHM88" s="82" t="str">
        <f t="shared" si="159"/>
        <v/>
      </c>
      <c r="FHN88" s="82" t="str">
        <f t="shared" si="159"/>
        <v/>
      </c>
      <c r="FHO88" s="82" t="str">
        <f t="shared" si="159"/>
        <v/>
      </c>
      <c r="FHP88" s="82" t="str">
        <f t="shared" si="159"/>
        <v/>
      </c>
      <c r="FHQ88" s="82" t="str">
        <f t="shared" si="159"/>
        <v/>
      </c>
      <c r="FHR88" s="82" t="str">
        <f t="shared" si="159"/>
        <v/>
      </c>
      <c r="FHS88" s="82" t="str">
        <f t="shared" si="159"/>
        <v/>
      </c>
      <c r="FHT88" s="82" t="str">
        <f t="shared" si="159"/>
        <v/>
      </c>
      <c r="FHU88" s="82" t="str">
        <f t="shared" si="159"/>
        <v/>
      </c>
      <c r="FHV88" s="82" t="str">
        <f t="shared" si="159"/>
        <v/>
      </c>
      <c r="FHW88" s="82" t="str">
        <f t="shared" si="159"/>
        <v/>
      </c>
      <c r="FHX88" s="82" t="str">
        <f t="shared" si="159"/>
        <v/>
      </c>
      <c r="FHY88" s="82" t="str">
        <f t="shared" si="159"/>
        <v/>
      </c>
      <c r="FHZ88" s="82" t="str">
        <f t="shared" si="159"/>
        <v/>
      </c>
      <c r="FIA88" s="82" t="str">
        <f t="shared" si="159"/>
        <v/>
      </c>
      <c r="FIB88" s="82" t="str">
        <f t="shared" si="159"/>
        <v/>
      </c>
      <c r="FIC88" s="82" t="str">
        <f t="shared" si="159"/>
        <v/>
      </c>
      <c r="FID88" s="82" t="str">
        <f t="shared" si="159"/>
        <v/>
      </c>
      <c r="FIE88" s="82" t="str">
        <f t="shared" si="159"/>
        <v/>
      </c>
      <c r="FIF88" s="82" t="str">
        <f t="shared" si="159"/>
        <v/>
      </c>
      <c r="FIG88" s="82" t="str">
        <f t="shared" si="159"/>
        <v/>
      </c>
      <c r="FIH88" s="82" t="str">
        <f t="shared" si="159"/>
        <v/>
      </c>
      <c r="FII88" s="82" t="str">
        <f t="shared" si="159"/>
        <v/>
      </c>
      <c r="FIJ88" s="82" t="str">
        <f t="shared" si="159"/>
        <v/>
      </c>
      <c r="FIK88" s="82" t="str">
        <f t="shared" si="159"/>
        <v/>
      </c>
      <c r="FIL88" s="82" t="str">
        <f t="shared" si="159"/>
        <v/>
      </c>
      <c r="FIM88" s="82" t="str">
        <f t="shared" si="159"/>
        <v/>
      </c>
      <c r="FIN88" s="82" t="str">
        <f t="shared" si="159"/>
        <v/>
      </c>
      <c r="FIO88" s="82" t="str">
        <f t="shared" si="159"/>
        <v/>
      </c>
      <c r="FIP88" s="82" t="str">
        <f t="shared" si="159"/>
        <v/>
      </c>
      <c r="FIQ88" s="82" t="str">
        <f t="shared" si="159"/>
        <v/>
      </c>
      <c r="FIR88" s="82" t="str">
        <f t="shared" si="159"/>
        <v/>
      </c>
      <c r="FIS88" s="82" t="str">
        <f t="shared" si="159"/>
        <v/>
      </c>
      <c r="FIT88" s="82" t="str">
        <f t="shared" si="159"/>
        <v/>
      </c>
      <c r="FIU88" s="82" t="str">
        <f t="shared" si="159"/>
        <v/>
      </c>
      <c r="FIV88" s="82" t="str">
        <f t="shared" si="159"/>
        <v/>
      </c>
      <c r="FIW88" s="82" t="str">
        <f t="shared" si="159"/>
        <v/>
      </c>
      <c r="FIX88" s="82" t="str">
        <f t="shared" si="159"/>
        <v/>
      </c>
      <c r="FIY88" s="82" t="str">
        <f t="shared" si="159"/>
        <v/>
      </c>
      <c r="FIZ88" s="82" t="str">
        <f t="shared" si="159"/>
        <v/>
      </c>
      <c r="FJA88" s="82" t="str">
        <f t="shared" si="159"/>
        <v/>
      </c>
      <c r="FJB88" s="82" t="str">
        <f t="shared" si="159"/>
        <v/>
      </c>
      <c r="FJC88" s="82" t="str">
        <f t="shared" si="159"/>
        <v/>
      </c>
      <c r="FJD88" s="82" t="str">
        <f t="shared" si="159"/>
        <v/>
      </c>
      <c r="FJE88" s="82" t="str">
        <f t="shared" si="159"/>
        <v/>
      </c>
      <c r="FJF88" s="82" t="str">
        <f t="shared" si="159"/>
        <v/>
      </c>
      <c r="FJG88" s="82" t="str">
        <f t="shared" si="159"/>
        <v/>
      </c>
      <c r="FJH88" s="82" t="str">
        <f t="shared" si="159"/>
        <v/>
      </c>
      <c r="FJI88" s="82" t="str">
        <f t="shared" si="159"/>
        <v/>
      </c>
      <c r="FJJ88" s="82" t="str">
        <f t="shared" si="159"/>
        <v/>
      </c>
      <c r="FJK88" s="82" t="str">
        <f t="shared" ref="FJK88:FLV88" si="160">IF(ISNUMBER(outYear),FJK55+FJK61+FJK67+FJK85,"")</f>
        <v/>
      </c>
      <c r="FJL88" s="82" t="str">
        <f t="shared" si="160"/>
        <v/>
      </c>
      <c r="FJM88" s="82" t="str">
        <f t="shared" si="160"/>
        <v/>
      </c>
      <c r="FJN88" s="82" t="str">
        <f t="shared" si="160"/>
        <v/>
      </c>
      <c r="FJO88" s="82" t="str">
        <f t="shared" si="160"/>
        <v/>
      </c>
      <c r="FJP88" s="82" t="str">
        <f t="shared" si="160"/>
        <v/>
      </c>
      <c r="FJQ88" s="82" t="str">
        <f t="shared" si="160"/>
        <v/>
      </c>
      <c r="FJR88" s="82" t="str">
        <f t="shared" si="160"/>
        <v/>
      </c>
      <c r="FJS88" s="82" t="str">
        <f t="shared" si="160"/>
        <v/>
      </c>
      <c r="FJT88" s="82" t="str">
        <f t="shared" si="160"/>
        <v/>
      </c>
      <c r="FJU88" s="82" t="str">
        <f t="shared" si="160"/>
        <v/>
      </c>
      <c r="FJV88" s="82" t="str">
        <f t="shared" si="160"/>
        <v/>
      </c>
      <c r="FJW88" s="82" t="str">
        <f t="shared" si="160"/>
        <v/>
      </c>
      <c r="FJX88" s="82" t="str">
        <f t="shared" si="160"/>
        <v/>
      </c>
      <c r="FJY88" s="82" t="str">
        <f t="shared" si="160"/>
        <v/>
      </c>
      <c r="FJZ88" s="82" t="str">
        <f t="shared" si="160"/>
        <v/>
      </c>
      <c r="FKA88" s="82" t="str">
        <f t="shared" si="160"/>
        <v/>
      </c>
      <c r="FKB88" s="82" t="str">
        <f t="shared" si="160"/>
        <v/>
      </c>
      <c r="FKC88" s="82" t="str">
        <f t="shared" si="160"/>
        <v/>
      </c>
      <c r="FKD88" s="82" t="str">
        <f t="shared" si="160"/>
        <v/>
      </c>
      <c r="FKE88" s="82" t="str">
        <f t="shared" si="160"/>
        <v/>
      </c>
      <c r="FKF88" s="82" t="str">
        <f t="shared" si="160"/>
        <v/>
      </c>
      <c r="FKG88" s="82" t="str">
        <f t="shared" si="160"/>
        <v/>
      </c>
      <c r="FKH88" s="82" t="str">
        <f t="shared" si="160"/>
        <v/>
      </c>
      <c r="FKI88" s="82" t="str">
        <f t="shared" si="160"/>
        <v/>
      </c>
      <c r="FKJ88" s="82" t="str">
        <f t="shared" si="160"/>
        <v/>
      </c>
      <c r="FKK88" s="82" t="str">
        <f t="shared" si="160"/>
        <v/>
      </c>
      <c r="FKL88" s="82" t="str">
        <f t="shared" si="160"/>
        <v/>
      </c>
      <c r="FKM88" s="82" t="str">
        <f t="shared" si="160"/>
        <v/>
      </c>
      <c r="FKN88" s="82" t="str">
        <f t="shared" si="160"/>
        <v/>
      </c>
      <c r="FKO88" s="82" t="str">
        <f t="shared" si="160"/>
        <v/>
      </c>
      <c r="FKP88" s="82" t="str">
        <f t="shared" si="160"/>
        <v/>
      </c>
      <c r="FKQ88" s="82" t="str">
        <f t="shared" si="160"/>
        <v/>
      </c>
      <c r="FKR88" s="82" t="str">
        <f t="shared" si="160"/>
        <v/>
      </c>
      <c r="FKS88" s="82" t="str">
        <f t="shared" si="160"/>
        <v/>
      </c>
      <c r="FKT88" s="82" t="str">
        <f t="shared" si="160"/>
        <v/>
      </c>
      <c r="FKU88" s="82" t="str">
        <f t="shared" si="160"/>
        <v/>
      </c>
      <c r="FKV88" s="82" t="str">
        <f t="shared" si="160"/>
        <v/>
      </c>
      <c r="FKW88" s="82" t="str">
        <f t="shared" si="160"/>
        <v/>
      </c>
      <c r="FKX88" s="82" t="str">
        <f t="shared" si="160"/>
        <v/>
      </c>
      <c r="FKY88" s="82" t="str">
        <f t="shared" si="160"/>
        <v/>
      </c>
      <c r="FKZ88" s="82" t="str">
        <f t="shared" si="160"/>
        <v/>
      </c>
      <c r="FLA88" s="82" t="str">
        <f t="shared" si="160"/>
        <v/>
      </c>
      <c r="FLB88" s="82" t="str">
        <f t="shared" si="160"/>
        <v/>
      </c>
      <c r="FLC88" s="82" t="str">
        <f t="shared" si="160"/>
        <v/>
      </c>
      <c r="FLD88" s="82" t="str">
        <f t="shared" si="160"/>
        <v/>
      </c>
      <c r="FLE88" s="82" t="str">
        <f t="shared" si="160"/>
        <v/>
      </c>
      <c r="FLF88" s="82" t="str">
        <f t="shared" si="160"/>
        <v/>
      </c>
      <c r="FLG88" s="82" t="str">
        <f t="shared" si="160"/>
        <v/>
      </c>
      <c r="FLH88" s="82" t="str">
        <f t="shared" si="160"/>
        <v/>
      </c>
      <c r="FLI88" s="82" t="str">
        <f t="shared" si="160"/>
        <v/>
      </c>
      <c r="FLJ88" s="82" t="str">
        <f t="shared" si="160"/>
        <v/>
      </c>
      <c r="FLK88" s="82" t="str">
        <f t="shared" si="160"/>
        <v/>
      </c>
      <c r="FLL88" s="82" t="str">
        <f t="shared" si="160"/>
        <v/>
      </c>
      <c r="FLM88" s="82" t="str">
        <f t="shared" si="160"/>
        <v/>
      </c>
      <c r="FLN88" s="82" t="str">
        <f t="shared" si="160"/>
        <v/>
      </c>
      <c r="FLO88" s="82" t="str">
        <f t="shared" si="160"/>
        <v/>
      </c>
      <c r="FLP88" s="82" t="str">
        <f t="shared" si="160"/>
        <v/>
      </c>
      <c r="FLQ88" s="82" t="str">
        <f t="shared" si="160"/>
        <v/>
      </c>
      <c r="FLR88" s="82" t="str">
        <f t="shared" si="160"/>
        <v/>
      </c>
      <c r="FLS88" s="82" t="str">
        <f t="shared" si="160"/>
        <v/>
      </c>
      <c r="FLT88" s="82" t="str">
        <f t="shared" si="160"/>
        <v/>
      </c>
      <c r="FLU88" s="82" t="str">
        <f t="shared" si="160"/>
        <v/>
      </c>
      <c r="FLV88" s="82" t="str">
        <f t="shared" si="160"/>
        <v/>
      </c>
      <c r="FLW88" s="82" t="str">
        <f t="shared" ref="FLW88:FOH88" si="161">IF(ISNUMBER(outYear),FLW55+FLW61+FLW67+FLW85,"")</f>
        <v/>
      </c>
      <c r="FLX88" s="82" t="str">
        <f t="shared" si="161"/>
        <v/>
      </c>
      <c r="FLY88" s="82" t="str">
        <f t="shared" si="161"/>
        <v/>
      </c>
      <c r="FLZ88" s="82" t="str">
        <f t="shared" si="161"/>
        <v/>
      </c>
      <c r="FMA88" s="82" t="str">
        <f t="shared" si="161"/>
        <v/>
      </c>
      <c r="FMB88" s="82" t="str">
        <f t="shared" si="161"/>
        <v/>
      </c>
      <c r="FMC88" s="82" t="str">
        <f t="shared" si="161"/>
        <v/>
      </c>
      <c r="FMD88" s="82" t="str">
        <f t="shared" si="161"/>
        <v/>
      </c>
      <c r="FME88" s="82" t="str">
        <f t="shared" si="161"/>
        <v/>
      </c>
      <c r="FMF88" s="82" t="str">
        <f t="shared" si="161"/>
        <v/>
      </c>
      <c r="FMG88" s="82" t="str">
        <f t="shared" si="161"/>
        <v/>
      </c>
      <c r="FMH88" s="82" t="str">
        <f t="shared" si="161"/>
        <v/>
      </c>
      <c r="FMI88" s="82" t="str">
        <f t="shared" si="161"/>
        <v/>
      </c>
      <c r="FMJ88" s="82" t="str">
        <f t="shared" si="161"/>
        <v/>
      </c>
      <c r="FMK88" s="82" t="str">
        <f t="shared" si="161"/>
        <v/>
      </c>
      <c r="FML88" s="82" t="str">
        <f t="shared" si="161"/>
        <v/>
      </c>
      <c r="FMM88" s="82" t="str">
        <f t="shared" si="161"/>
        <v/>
      </c>
      <c r="FMN88" s="82" t="str">
        <f t="shared" si="161"/>
        <v/>
      </c>
      <c r="FMO88" s="82" t="str">
        <f t="shared" si="161"/>
        <v/>
      </c>
      <c r="FMP88" s="82" t="str">
        <f t="shared" si="161"/>
        <v/>
      </c>
      <c r="FMQ88" s="82" t="str">
        <f t="shared" si="161"/>
        <v/>
      </c>
      <c r="FMR88" s="82" t="str">
        <f t="shared" si="161"/>
        <v/>
      </c>
      <c r="FMS88" s="82" t="str">
        <f t="shared" si="161"/>
        <v/>
      </c>
      <c r="FMT88" s="82" t="str">
        <f t="shared" si="161"/>
        <v/>
      </c>
      <c r="FMU88" s="82" t="str">
        <f t="shared" si="161"/>
        <v/>
      </c>
      <c r="FMV88" s="82" t="str">
        <f t="shared" si="161"/>
        <v/>
      </c>
      <c r="FMW88" s="82" t="str">
        <f t="shared" si="161"/>
        <v/>
      </c>
      <c r="FMX88" s="82" t="str">
        <f t="shared" si="161"/>
        <v/>
      </c>
      <c r="FMY88" s="82" t="str">
        <f t="shared" si="161"/>
        <v/>
      </c>
      <c r="FMZ88" s="82" t="str">
        <f t="shared" si="161"/>
        <v/>
      </c>
      <c r="FNA88" s="82" t="str">
        <f t="shared" si="161"/>
        <v/>
      </c>
      <c r="FNB88" s="82" t="str">
        <f t="shared" si="161"/>
        <v/>
      </c>
      <c r="FNC88" s="82" t="str">
        <f t="shared" si="161"/>
        <v/>
      </c>
      <c r="FND88" s="82" t="str">
        <f t="shared" si="161"/>
        <v/>
      </c>
      <c r="FNE88" s="82" t="str">
        <f t="shared" si="161"/>
        <v/>
      </c>
      <c r="FNF88" s="82" t="str">
        <f t="shared" si="161"/>
        <v/>
      </c>
      <c r="FNG88" s="82" t="str">
        <f t="shared" si="161"/>
        <v/>
      </c>
      <c r="FNH88" s="82" t="str">
        <f t="shared" si="161"/>
        <v/>
      </c>
      <c r="FNI88" s="82" t="str">
        <f t="shared" si="161"/>
        <v/>
      </c>
      <c r="FNJ88" s="82" t="str">
        <f t="shared" si="161"/>
        <v/>
      </c>
      <c r="FNK88" s="82" t="str">
        <f t="shared" si="161"/>
        <v/>
      </c>
      <c r="FNL88" s="82" t="str">
        <f t="shared" si="161"/>
        <v/>
      </c>
      <c r="FNM88" s="82" t="str">
        <f t="shared" si="161"/>
        <v/>
      </c>
      <c r="FNN88" s="82" t="str">
        <f t="shared" si="161"/>
        <v/>
      </c>
      <c r="FNO88" s="82" t="str">
        <f t="shared" si="161"/>
        <v/>
      </c>
      <c r="FNP88" s="82" t="str">
        <f t="shared" si="161"/>
        <v/>
      </c>
      <c r="FNQ88" s="82" t="str">
        <f t="shared" si="161"/>
        <v/>
      </c>
      <c r="FNR88" s="82" t="str">
        <f t="shared" si="161"/>
        <v/>
      </c>
      <c r="FNS88" s="82" t="str">
        <f t="shared" si="161"/>
        <v/>
      </c>
      <c r="FNT88" s="82" t="str">
        <f t="shared" si="161"/>
        <v/>
      </c>
      <c r="FNU88" s="82" t="str">
        <f t="shared" si="161"/>
        <v/>
      </c>
      <c r="FNV88" s="82" t="str">
        <f t="shared" si="161"/>
        <v/>
      </c>
      <c r="FNW88" s="82" t="str">
        <f t="shared" si="161"/>
        <v/>
      </c>
      <c r="FNX88" s="82" t="str">
        <f t="shared" si="161"/>
        <v/>
      </c>
      <c r="FNY88" s="82" t="str">
        <f t="shared" si="161"/>
        <v/>
      </c>
      <c r="FNZ88" s="82" t="str">
        <f t="shared" si="161"/>
        <v/>
      </c>
      <c r="FOA88" s="82" t="str">
        <f t="shared" si="161"/>
        <v/>
      </c>
      <c r="FOB88" s="82" t="str">
        <f t="shared" si="161"/>
        <v/>
      </c>
      <c r="FOC88" s="82" t="str">
        <f t="shared" si="161"/>
        <v/>
      </c>
      <c r="FOD88" s="82" t="str">
        <f t="shared" si="161"/>
        <v/>
      </c>
      <c r="FOE88" s="82" t="str">
        <f t="shared" si="161"/>
        <v/>
      </c>
      <c r="FOF88" s="82" t="str">
        <f t="shared" si="161"/>
        <v/>
      </c>
      <c r="FOG88" s="82" t="str">
        <f t="shared" si="161"/>
        <v/>
      </c>
      <c r="FOH88" s="82" t="str">
        <f t="shared" si="161"/>
        <v/>
      </c>
      <c r="FOI88" s="82" t="str">
        <f t="shared" ref="FOI88:FQT88" si="162">IF(ISNUMBER(outYear),FOI55+FOI61+FOI67+FOI85,"")</f>
        <v/>
      </c>
      <c r="FOJ88" s="82" t="str">
        <f t="shared" si="162"/>
        <v/>
      </c>
      <c r="FOK88" s="82" t="str">
        <f t="shared" si="162"/>
        <v/>
      </c>
      <c r="FOL88" s="82" t="str">
        <f t="shared" si="162"/>
        <v/>
      </c>
      <c r="FOM88" s="82" t="str">
        <f t="shared" si="162"/>
        <v/>
      </c>
      <c r="FON88" s="82" t="str">
        <f t="shared" si="162"/>
        <v/>
      </c>
      <c r="FOO88" s="82" t="str">
        <f t="shared" si="162"/>
        <v/>
      </c>
      <c r="FOP88" s="82" t="str">
        <f t="shared" si="162"/>
        <v/>
      </c>
      <c r="FOQ88" s="82" t="str">
        <f t="shared" si="162"/>
        <v/>
      </c>
      <c r="FOR88" s="82" t="str">
        <f t="shared" si="162"/>
        <v/>
      </c>
      <c r="FOS88" s="82" t="str">
        <f t="shared" si="162"/>
        <v/>
      </c>
      <c r="FOT88" s="82" t="str">
        <f t="shared" si="162"/>
        <v/>
      </c>
      <c r="FOU88" s="82" t="str">
        <f t="shared" si="162"/>
        <v/>
      </c>
      <c r="FOV88" s="82" t="str">
        <f t="shared" si="162"/>
        <v/>
      </c>
      <c r="FOW88" s="82" t="str">
        <f t="shared" si="162"/>
        <v/>
      </c>
      <c r="FOX88" s="82" t="str">
        <f t="shared" si="162"/>
        <v/>
      </c>
      <c r="FOY88" s="82" t="str">
        <f t="shared" si="162"/>
        <v/>
      </c>
      <c r="FOZ88" s="82" t="str">
        <f t="shared" si="162"/>
        <v/>
      </c>
      <c r="FPA88" s="82" t="str">
        <f t="shared" si="162"/>
        <v/>
      </c>
      <c r="FPB88" s="82" t="str">
        <f t="shared" si="162"/>
        <v/>
      </c>
      <c r="FPC88" s="82" t="str">
        <f t="shared" si="162"/>
        <v/>
      </c>
      <c r="FPD88" s="82" t="str">
        <f t="shared" si="162"/>
        <v/>
      </c>
      <c r="FPE88" s="82" t="str">
        <f t="shared" si="162"/>
        <v/>
      </c>
      <c r="FPF88" s="82" t="str">
        <f t="shared" si="162"/>
        <v/>
      </c>
      <c r="FPG88" s="82" t="str">
        <f t="shared" si="162"/>
        <v/>
      </c>
      <c r="FPH88" s="82" t="str">
        <f t="shared" si="162"/>
        <v/>
      </c>
      <c r="FPI88" s="82" t="str">
        <f t="shared" si="162"/>
        <v/>
      </c>
      <c r="FPJ88" s="82" t="str">
        <f t="shared" si="162"/>
        <v/>
      </c>
      <c r="FPK88" s="82" t="str">
        <f t="shared" si="162"/>
        <v/>
      </c>
      <c r="FPL88" s="82" t="str">
        <f t="shared" si="162"/>
        <v/>
      </c>
      <c r="FPM88" s="82" t="str">
        <f t="shared" si="162"/>
        <v/>
      </c>
      <c r="FPN88" s="82" t="str">
        <f t="shared" si="162"/>
        <v/>
      </c>
      <c r="FPO88" s="82" t="str">
        <f t="shared" si="162"/>
        <v/>
      </c>
      <c r="FPP88" s="82" t="str">
        <f t="shared" si="162"/>
        <v/>
      </c>
      <c r="FPQ88" s="82" t="str">
        <f t="shared" si="162"/>
        <v/>
      </c>
      <c r="FPR88" s="82" t="str">
        <f t="shared" si="162"/>
        <v/>
      </c>
      <c r="FPS88" s="82" t="str">
        <f t="shared" si="162"/>
        <v/>
      </c>
      <c r="FPT88" s="82" t="str">
        <f t="shared" si="162"/>
        <v/>
      </c>
      <c r="FPU88" s="82" t="str">
        <f t="shared" si="162"/>
        <v/>
      </c>
      <c r="FPV88" s="82" t="str">
        <f t="shared" si="162"/>
        <v/>
      </c>
      <c r="FPW88" s="82" t="str">
        <f t="shared" si="162"/>
        <v/>
      </c>
      <c r="FPX88" s="82" t="str">
        <f t="shared" si="162"/>
        <v/>
      </c>
      <c r="FPY88" s="82" t="str">
        <f t="shared" si="162"/>
        <v/>
      </c>
      <c r="FPZ88" s="82" t="str">
        <f t="shared" si="162"/>
        <v/>
      </c>
      <c r="FQA88" s="82" t="str">
        <f t="shared" si="162"/>
        <v/>
      </c>
      <c r="FQB88" s="82" t="str">
        <f t="shared" si="162"/>
        <v/>
      </c>
      <c r="FQC88" s="82" t="str">
        <f t="shared" si="162"/>
        <v/>
      </c>
      <c r="FQD88" s="82" t="str">
        <f t="shared" si="162"/>
        <v/>
      </c>
      <c r="FQE88" s="82" t="str">
        <f t="shared" si="162"/>
        <v/>
      </c>
      <c r="FQF88" s="82" t="str">
        <f t="shared" si="162"/>
        <v/>
      </c>
      <c r="FQG88" s="82" t="str">
        <f t="shared" si="162"/>
        <v/>
      </c>
      <c r="FQH88" s="82" t="str">
        <f t="shared" si="162"/>
        <v/>
      </c>
      <c r="FQI88" s="82" t="str">
        <f t="shared" si="162"/>
        <v/>
      </c>
      <c r="FQJ88" s="82" t="str">
        <f t="shared" si="162"/>
        <v/>
      </c>
      <c r="FQK88" s="82" t="str">
        <f t="shared" si="162"/>
        <v/>
      </c>
      <c r="FQL88" s="82" t="str">
        <f t="shared" si="162"/>
        <v/>
      </c>
      <c r="FQM88" s="82" t="str">
        <f t="shared" si="162"/>
        <v/>
      </c>
      <c r="FQN88" s="82" t="str">
        <f t="shared" si="162"/>
        <v/>
      </c>
      <c r="FQO88" s="82" t="str">
        <f t="shared" si="162"/>
        <v/>
      </c>
      <c r="FQP88" s="82" t="str">
        <f t="shared" si="162"/>
        <v/>
      </c>
      <c r="FQQ88" s="82" t="str">
        <f t="shared" si="162"/>
        <v/>
      </c>
      <c r="FQR88" s="82" t="str">
        <f t="shared" si="162"/>
        <v/>
      </c>
      <c r="FQS88" s="82" t="str">
        <f t="shared" si="162"/>
        <v/>
      </c>
      <c r="FQT88" s="82" t="str">
        <f t="shared" si="162"/>
        <v/>
      </c>
      <c r="FQU88" s="82" t="str">
        <f t="shared" ref="FQU88:FTF88" si="163">IF(ISNUMBER(outYear),FQU55+FQU61+FQU67+FQU85,"")</f>
        <v/>
      </c>
      <c r="FQV88" s="82" t="str">
        <f t="shared" si="163"/>
        <v/>
      </c>
      <c r="FQW88" s="82" t="str">
        <f t="shared" si="163"/>
        <v/>
      </c>
      <c r="FQX88" s="82" t="str">
        <f t="shared" si="163"/>
        <v/>
      </c>
      <c r="FQY88" s="82" t="str">
        <f t="shared" si="163"/>
        <v/>
      </c>
      <c r="FQZ88" s="82" t="str">
        <f t="shared" si="163"/>
        <v/>
      </c>
      <c r="FRA88" s="82" t="str">
        <f t="shared" si="163"/>
        <v/>
      </c>
      <c r="FRB88" s="82" t="str">
        <f t="shared" si="163"/>
        <v/>
      </c>
      <c r="FRC88" s="82" t="str">
        <f t="shared" si="163"/>
        <v/>
      </c>
      <c r="FRD88" s="82" t="str">
        <f t="shared" si="163"/>
        <v/>
      </c>
      <c r="FRE88" s="82" t="str">
        <f t="shared" si="163"/>
        <v/>
      </c>
      <c r="FRF88" s="82" t="str">
        <f t="shared" si="163"/>
        <v/>
      </c>
      <c r="FRG88" s="82" t="str">
        <f t="shared" si="163"/>
        <v/>
      </c>
      <c r="FRH88" s="82" t="str">
        <f t="shared" si="163"/>
        <v/>
      </c>
      <c r="FRI88" s="82" t="str">
        <f t="shared" si="163"/>
        <v/>
      </c>
      <c r="FRJ88" s="82" t="str">
        <f t="shared" si="163"/>
        <v/>
      </c>
      <c r="FRK88" s="82" t="str">
        <f t="shared" si="163"/>
        <v/>
      </c>
      <c r="FRL88" s="82" t="str">
        <f t="shared" si="163"/>
        <v/>
      </c>
      <c r="FRM88" s="82" t="str">
        <f t="shared" si="163"/>
        <v/>
      </c>
      <c r="FRN88" s="82" t="str">
        <f t="shared" si="163"/>
        <v/>
      </c>
      <c r="FRO88" s="82" t="str">
        <f t="shared" si="163"/>
        <v/>
      </c>
      <c r="FRP88" s="82" t="str">
        <f t="shared" si="163"/>
        <v/>
      </c>
      <c r="FRQ88" s="82" t="str">
        <f t="shared" si="163"/>
        <v/>
      </c>
      <c r="FRR88" s="82" t="str">
        <f t="shared" si="163"/>
        <v/>
      </c>
      <c r="FRS88" s="82" t="str">
        <f t="shared" si="163"/>
        <v/>
      </c>
      <c r="FRT88" s="82" t="str">
        <f t="shared" si="163"/>
        <v/>
      </c>
      <c r="FRU88" s="82" t="str">
        <f t="shared" si="163"/>
        <v/>
      </c>
      <c r="FRV88" s="82" t="str">
        <f t="shared" si="163"/>
        <v/>
      </c>
      <c r="FRW88" s="82" t="str">
        <f t="shared" si="163"/>
        <v/>
      </c>
      <c r="FRX88" s="82" t="str">
        <f t="shared" si="163"/>
        <v/>
      </c>
      <c r="FRY88" s="82" t="str">
        <f t="shared" si="163"/>
        <v/>
      </c>
      <c r="FRZ88" s="82" t="str">
        <f t="shared" si="163"/>
        <v/>
      </c>
      <c r="FSA88" s="82" t="str">
        <f t="shared" si="163"/>
        <v/>
      </c>
      <c r="FSB88" s="82" t="str">
        <f t="shared" si="163"/>
        <v/>
      </c>
      <c r="FSC88" s="82" t="str">
        <f t="shared" si="163"/>
        <v/>
      </c>
      <c r="FSD88" s="82" t="str">
        <f t="shared" si="163"/>
        <v/>
      </c>
      <c r="FSE88" s="82" t="str">
        <f t="shared" si="163"/>
        <v/>
      </c>
      <c r="FSF88" s="82" t="str">
        <f t="shared" si="163"/>
        <v/>
      </c>
      <c r="FSG88" s="82" t="str">
        <f t="shared" si="163"/>
        <v/>
      </c>
      <c r="FSH88" s="82" t="str">
        <f t="shared" si="163"/>
        <v/>
      </c>
      <c r="FSI88" s="82" t="str">
        <f t="shared" si="163"/>
        <v/>
      </c>
      <c r="FSJ88" s="82" t="str">
        <f t="shared" si="163"/>
        <v/>
      </c>
      <c r="FSK88" s="82" t="str">
        <f t="shared" si="163"/>
        <v/>
      </c>
      <c r="FSL88" s="82" t="str">
        <f t="shared" si="163"/>
        <v/>
      </c>
      <c r="FSM88" s="82" t="str">
        <f t="shared" si="163"/>
        <v/>
      </c>
      <c r="FSN88" s="82" t="str">
        <f t="shared" si="163"/>
        <v/>
      </c>
      <c r="FSO88" s="82" t="str">
        <f t="shared" si="163"/>
        <v/>
      </c>
      <c r="FSP88" s="82" t="str">
        <f t="shared" si="163"/>
        <v/>
      </c>
      <c r="FSQ88" s="82" t="str">
        <f t="shared" si="163"/>
        <v/>
      </c>
      <c r="FSR88" s="82" t="str">
        <f t="shared" si="163"/>
        <v/>
      </c>
      <c r="FSS88" s="82" t="str">
        <f t="shared" si="163"/>
        <v/>
      </c>
      <c r="FST88" s="82" t="str">
        <f t="shared" si="163"/>
        <v/>
      </c>
      <c r="FSU88" s="82" t="str">
        <f t="shared" si="163"/>
        <v/>
      </c>
      <c r="FSV88" s="82" t="str">
        <f t="shared" si="163"/>
        <v/>
      </c>
      <c r="FSW88" s="82" t="str">
        <f t="shared" si="163"/>
        <v/>
      </c>
      <c r="FSX88" s="82" t="str">
        <f t="shared" si="163"/>
        <v/>
      </c>
      <c r="FSY88" s="82" t="str">
        <f t="shared" si="163"/>
        <v/>
      </c>
      <c r="FSZ88" s="82" t="str">
        <f t="shared" si="163"/>
        <v/>
      </c>
      <c r="FTA88" s="82" t="str">
        <f t="shared" si="163"/>
        <v/>
      </c>
      <c r="FTB88" s="82" t="str">
        <f t="shared" si="163"/>
        <v/>
      </c>
      <c r="FTC88" s="82" t="str">
        <f t="shared" si="163"/>
        <v/>
      </c>
      <c r="FTD88" s="82" t="str">
        <f t="shared" si="163"/>
        <v/>
      </c>
      <c r="FTE88" s="82" t="str">
        <f t="shared" si="163"/>
        <v/>
      </c>
      <c r="FTF88" s="82" t="str">
        <f t="shared" si="163"/>
        <v/>
      </c>
      <c r="FTG88" s="82" t="str">
        <f t="shared" ref="FTG88:FVR88" si="164">IF(ISNUMBER(outYear),FTG55+FTG61+FTG67+FTG85,"")</f>
        <v/>
      </c>
      <c r="FTH88" s="82" t="str">
        <f t="shared" si="164"/>
        <v/>
      </c>
      <c r="FTI88" s="82" t="str">
        <f t="shared" si="164"/>
        <v/>
      </c>
      <c r="FTJ88" s="82" t="str">
        <f t="shared" si="164"/>
        <v/>
      </c>
      <c r="FTK88" s="82" t="str">
        <f t="shared" si="164"/>
        <v/>
      </c>
      <c r="FTL88" s="82" t="str">
        <f t="shared" si="164"/>
        <v/>
      </c>
      <c r="FTM88" s="82" t="str">
        <f t="shared" si="164"/>
        <v/>
      </c>
      <c r="FTN88" s="82" t="str">
        <f t="shared" si="164"/>
        <v/>
      </c>
      <c r="FTO88" s="82" t="str">
        <f t="shared" si="164"/>
        <v/>
      </c>
      <c r="FTP88" s="82" t="str">
        <f t="shared" si="164"/>
        <v/>
      </c>
      <c r="FTQ88" s="82" t="str">
        <f t="shared" si="164"/>
        <v/>
      </c>
      <c r="FTR88" s="82" t="str">
        <f t="shared" si="164"/>
        <v/>
      </c>
      <c r="FTS88" s="82" t="str">
        <f t="shared" si="164"/>
        <v/>
      </c>
      <c r="FTT88" s="82" t="str">
        <f t="shared" si="164"/>
        <v/>
      </c>
      <c r="FTU88" s="82" t="str">
        <f t="shared" si="164"/>
        <v/>
      </c>
      <c r="FTV88" s="82" t="str">
        <f t="shared" si="164"/>
        <v/>
      </c>
      <c r="FTW88" s="82" t="str">
        <f t="shared" si="164"/>
        <v/>
      </c>
      <c r="FTX88" s="82" t="str">
        <f t="shared" si="164"/>
        <v/>
      </c>
      <c r="FTY88" s="82" t="str">
        <f t="shared" si="164"/>
        <v/>
      </c>
      <c r="FTZ88" s="82" t="str">
        <f t="shared" si="164"/>
        <v/>
      </c>
      <c r="FUA88" s="82" t="str">
        <f t="shared" si="164"/>
        <v/>
      </c>
      <c r="FUB88" s="82" t="str">
        <f t="shared" si="164"/>
        <v/>
      </c>
      <c r="FUC88" s="82" t="str">
        <f t="shared" si="164"/>
        <v/>
      </c>
      <c r="FUD88" s="82" t="str">
        <f t="shared" si="164"/>
        <v/>
      </c>
      <c r="FUE88" s="82" t="str">
        <f t="shared" si="164"/>
        <v/>
      </c>
      <c r="FUF88" s="82" t="str">
        <f t="shared" si="164"/>
        <v/>
      </c>
      <c r="FUG88" s="82" t="str">
        <f t="shared" si="164"/>
        <v/>
      </c>
      <c r="FUH88" s="82" t="str">
        <f t="shared" si="164"/>
        <v/>
      </c>
      <c r="FUI88" s="82" t="str">
        <f t="shared" si="164"/>
        <v/>
      </c>
      <c r="FUJ88" s="82" t="str">
        <f t="shared" si="164"/>
        <v/>
      </c>
      <c r="FUK88" s="82" t="str">
        <f t="shared" si="164"/>
        <v/>
      </c>
      <c r="FUL88" s="82" t="str">
        <f t="shared" si="164"/>
        <v/>
      </c>
      <c r="FUM88" s="82" t="str">
        <f t="shared" si="164"/>
        <v/>
      </c>
      <c r="FUN88" s="82" t="str">
        <f t="shared" si="164"/>
        <v/>
      </c>
      <c r="FUO88" s="82" t="str">
        <f t="shared" si="164"/>
        <v/>
      </c>
      <c r="FUP88" s="82" t="str">
        <f t="shared" si="164"/>
        <v/>
      </c>
      <c r="FUQ88" s="82" t="str">
        <f t="shared" si="164"/>
        <v/>
      </c>
      <c r="FUR88" s="82" t="str">
        <f t="shared" si="164"/>
        <v/>
      </c>
      <c r="FUS88" s="82" t="str">
        <f t="shared" si="164"/>
        <v/>
      </c>
      <c r="FUT88" s="82" t="str">
        <f t="shared" si="164"/>
        <v/>
      </c>
      <c r="FUU88" s="82" t="str">
        <f t="shared" si="164"/>
        <v/>
      </c>
      <c r="FUV88" s="82" t="str">
        <f t="shared" si="164"/>
        <v/>
      </c>
      <c r="FUW88" s="82" t="str">
        <f t="shared" si="164"/>
        <v/>
      </c>
      <c r="FUX88" s="82" t="str">
        <f t="shared" si="164"/>
        <v/>
      </c>
      <c r="FUY88" s="82" t="str">
        <f t="shared" si="164"/>
        <v/>
      </c>
      <c r="FUZ88" s="82" t="str">
        <f t="shared" si="164"/>
        <v/>
      </c>
      <c r="FVA88" s="82" t="str">
        <f t="shared" si="164"/>
        <v/>
      </c>
      <c r="FVB88" s="82" t="str">
        <f t="shared" si="164"/>
        <v/>
      </c>
      <c r="FVC88" s="82" t="str">
        <f t="shared" si="164"/>
        <v/>
      </c>
      <c r="FVD88" s="82" t="str">
        <f t="shared" si="164"/>
        <v/>
      </c>
      <c r="FVE88" s="82" t="str">
        <f t="shared" si="164"/>
        <v/>
      </c>
      <c r="FVF88" s="82" t="str">
        <f t="shared" si="164"/>
        <v/>
      </c>
      <c r="FVG88" s="82" t="str">
        <f t="shared" si="164"/>
        <v/>
      </c>
      <c r="FVH88" s="82" t="str">
        <f t="shared" si="164"/>
        <v/>
      </c>
      <c r="FVI88" s="82" t="str">
        <f t="shared" si="164"/>
        <v/>
      </c>
      <c r="FVJ88" s="82" t="str">
        <f t="shared" si="164"/>
        <v/>
      </c>
      <c r="FVK88" s="82" t="str">
        <f t="shared" si="164"/>
        <v/>
      </c>
      <c r="FVL88" s="82" t="str">
        <f t="shared" si="164"/>
        <v/>
      </c>
      <c r="FVM88" s="82" t="str">
        <f t="shared" si="164"/>
        <v/>
      </c>
      <c r="FVN88" s="82" t="str">
        <f t="shared" si="164"/>
        <v/>
      </c>
      <c r="FVO88" s="82" t="str">
        <f t="shared" si="164"/>
        <v/>
      </c>
      <c r="FVP88" s="82" t="str">
        <f t="shared" si="164"/>
        <v/>
      </c>
      <c r="FVQ88" s="82" t="str">
        <f t="shared" si="164"/>
        <v/>
      </c>
      <c r="FVR88" s="82" t="str">
        <f t="shared" si="164"/>
        <v/>
      </c>
      <c r="FVS88" s="82" t="str">
        <f t="shared" ref="FVS88:FYD88" si="165">IF(ISNUMBER(outYear),FVS55+FVS61+FVS67+FVS85,"")</f>
        <v/>
      </c>
      <c r="FVT88" s="82" t="str">
        <f t="shared" si="165"/>
        <v/>
      </c>
      <c r="FVU88" s="82" t="str">
        <f t="shared" si="165"/>
        <v/>
      </c>
      <c r="FVV88" s="82" t="str">
        <f t="shared" si="165"/>
        <v/>
      </c>
      <c r="FVW88" s="82" t="str">
        <f t="shared" si="165"/>
        <v/>
      </c>
      <c r="FVX88" s="82" t="str">
        <f t="shared" si="165"/>
        <v/>
      </c>
      <c r="FVY88" s="82" t="str">
        <f t="shared" si="165"/>
        <v/>
      </c>
      <c r="FVZ88" s="82" t="str">
        <f t="shared" si="165"/>
        <v/>
      </c>
      <c r="FWA88" s="82" t="str">
        <f t="shared" si="165"/>
        <v/>
      </c>
      <c r="FWB88" s="82" t="str">
        <f t="shared" si="165"/>
        <v/>
      </c>
      <c r="FWC88" s="82" t="str">
        <f t="shared" si="165"/>
        <v/>
      </c>
      <c r="FWD88" s="82" t="str">
        <f t="shared" si="165"/>
        <v/>
      </c>
      <c r="FWE88" s="82" t="str">
        <f t="shared" si="165"/>
        <v/>
      </c>
      <c r="FWF88" s="82" t="str">
        <f t="shared" si="165"/>
        <v/>
      </c>
      <c r="FWG88" s="82" t="str">
        <f t="shared" si="165"/>
        <v/>
      </c>
      <c r="FWH88" s="82" t="str">
        <f t="shared" si="165"/>
        <v/>
      </c>
      <c r="FWI88" s="82" t="str">
        <f t="shared" si="165"/>
        <v/>
      </c>
      <c r="FWJ88" s="82" t="str">
        <f t="shared" si="165"/>
        <v/>
      </c>
      <c r="FWK88" s="82" t="str">
        <f t="shared" si="165"/>
        <v/>
      </c>
      <c r="FWL88" s="82" t="str">
        <f t="shared" si="165"/>
        <v/>
      </c>
      <c r="FWM88" s="82" t="str">
        <f t="shared" si="165"/>
        <v/>
      </c>
      <c r="FWN88" s="82" t="str">
        <f t="shared" si="165"/>
        <v/>
      </c>
      <c r="FWO88" s="82" t="str">
        <f t="shared" si="165"/>
        <v/>
      </c>
      <c r="FWP88" s="82" t="str">
        <f t="shared" si="165"/>
        <v/>
      </c>
      <c r="FWQ88" s="82" t="str">
        <f t="shared" si="165"/>
        <v/>
      </c>
      <c r="FWR88" s="82" t="str">
        <f t="shared" si="165"/>
        <v/>
      </c>
      <c r="FWS88" s="82" t="str">
        <f t="shared" si="165"/>
        <v/>
      </c>
      <c r="FWT88" s="82" t="str">
        <f t="shared" si="165"/>
        <v/>
      </c>
      <c r="FWU88" s="82" t="str">
        <f t="shared" si="165"/>
        <v/>
      </c>
      <c r="FWV88" s="82" t="str">
        <f t="shared" si="165"/>
        <v/>
      </c>
      <c r="FWW88" s="82" t="str">
        <f t="shared" si="165"/>
        <v/>
      </c>
      <c r="FWX88" s="82" t="str">
        <f t="shared" si="165"/>
        <v/>
      </c>
      <c r="FWY88" s="82" t="str">
        <f t="shared" si="165"/>
        <v/>
      </c>
      <c r="FWZ88" s="82" t="str">
        <f t="shared" si="165"/>
        <v/>
      </c>
      <c r="FXA88" s="82" t="str">
        <f t="shared" si="165"/>
        <v/>
      </c>
      <c r="FXB88" s="82" t="str">
        <f t="shared" si="165"/>
        <v/>
      </c>
      <c r="FXC88" s="82" t="str">
        <f t="shared" si="165"/>
        <v/>
      </c>
      <c r="FXD88" s="82" t="str">
        <f t="shared" si="165"/>
        <v/>
      </c>
      <c r="FXE88" s="82" t="str">
        <f t="shared" si="165"/>
        <v/>
      </c>
      <c r="FXF88" s="82" t="str">
        <f t="shared" si="165"/>
        <v/>
      </c>
      <c r="FXG88" s="82" t="str">
        <f t="shared" si="165"/>
        <v/>
      </c>
      <c r="FXH88" s="82" t="str">
        <f t="shared" si="165"/>
        <v/>
      </c>
      <c r="FXI88" s="82" t="str">
        <f t="shared" si="165"/>
        <v/>
      </c>
      <c r="FXJ88" s="82" t="str">
        <f t="shared" si="165"/>
        <v/>
      </c>
      <c r="FXK88" s="82" t="str">
        <f t="shared" si="165"/>
        <v/>
      </c>
      <c r="FXL88" s="82" t="str">
        <f t="shared" si="165"/>
        <v/>
      </c>
      <c r="FXM88" s="82" t="str">
        <f t="shared" si="165"/>
        <v/>
      </c>
      <c r="FXN88" s="82" t="str">
        <f t="shared" si="165"/>
        <v/>
      </c>
      <c r="FXO88" s="82" t="str">
        <f t="shared" si="165"/>
        <v/>
      </c>
      <c r="FXP88" s="82" t="str">
        <f t="shared" si="165"/>
        <v/>
      </c>
      <c r="FXQ88" s="82" t="str">
        <f t="shared" si="165"/>
        <v/>
      </c>
      <c r="FXR88" s="82" t="str">
        <f t="shared" si="165"/>
        <v/>
      </c>
      <c r="FXS88" s="82" t="str">
        <f t="shared" si="165"/>
        <v/>
      </c>
      <c r="FXT88" s="82" t="str">
        <f t="shared" si="165"/>
        <v/>
      </c>
      <c r="FXU88" s="82" t="str">
        <f t="shared" si="165"/>
        <v/>
      </c>
      <c r="FXV88" s="82" t="str">
        <f t="shared" si="165"/>
        <v/>
      </c>
      <c r="FXW88" s="82" t="str">
        <f t="shared" si="165"/>
        <v/>
      </c>
      <c r="FXX88" s="82" t="str">
        <f t="shared" si="165"/>
        <v/>
      </c>
      <c r="FXY88" s="82" t="str">
        <f t="shared" si="165"/>
        <v/>
      </c>
      <c r="FXZ88" s="82" t="str">
        <f t="shared" si="165"/>
        <v/>
      </c>
      <c r="FYA88" s="82" t="str">
        <f t="shared" si="165"/>
        <v/>
      </c>
      <c r="FYB88" s="82" t="str">
        <f t="shared" si="165"/>
        <v/>
      </c>
      <c r="FYC88" s="82" t="str">
        <f t="shared" si="165"/>
        <v/>
      </c>
      <c r="FYD88" s="82" t="str">
        <f t="shared" si="165"/>
        <v/>
      </c>
      <c r="FYE88" s="82" t="str">
        <f t="shared" ref="FYE88:GAP88" si="166">IF(ISNUMBER(outYear),FYE55+FYE61+FYE67+FYE85,"")</f>
        <v/>
      </c>
      <c r="FYF88" s="82" t="str">
        <f t="shared" si="166"/>
        <v/>
      </c>
      <c r="FYG88" s="82" t="str">
        <f t="shared" si="166"/>
        <v/>
      </c>
      <c r="FYH88" s="82" t="str">
        <f t="shared" si="166"/>
        <v/>
      </c>
      <c r="FYI88" s="82" t="str">
        <f t="shared" si="166"/>
        <v/>
      </c>
      <c r="FYJ88" s="82" t="str">
        <f t="shared" si="166"/>
        <v/>
      </c>
      <c r="FYK88" s="82" t="str">
        <f t="shared" si="166"/>
        <v/>
      </c>
      <c r="FYL88" s="82" t="str">
        <f t="shared" si="166"/>
        <v/>
      </c>
      <c r="FYM88" s="82" t="str">
        <f t="shared" si="166"/>
        <v/>
      </c>
      <c r="FYN88" s="82" t="str">
        <f t="shared" si="166"/>
        <v/>
      </c>
      <c r="FYO88" s="82" t="str">
        <f t="shared" si="166"/>
        <v/>
      </c>
      <c r="FYP88" s="82" t="str">
        <f t="shared" si="166"/>
        <v/>
      </c>
      <c r="FYQ88" s="82" t="str">
        <f t="shared" si="166"/>
        <v/>
      </c>
      <c r="FYR88" s="82" t="str">
        <f t="shared" si="166"/>
        <v/>
      </c>
      <c r="FYS88" s="82" t="str">
        <f t="shared" si="166"/>
        <v/>
      </c>
      <c r="FYT88" s="82" t="str">
        <f t="shared" si="166"/>
        <v/>
      </c>
      <c r="FYU88" s="82" t="str">
        <f t="shared" si="166"/>
        <v/>
      </c>
      <c r="FYV88" s="82" t="str">
        <f t="shared" si="166"/>
        <v/>
      </c>
      <c r="FYW88" s="82" t="str">
        <f t="shared" si="166"/>
        <v/>
      </c>
      <c r="FYX88" s="82" t="str">
        <f t="shared" si="166"/>
        <v/>
      </c>
      <c r="FYY88" s="82" t="str">
        <f t="shared" si="166"/>
        <v/>
      </c>
      <c r="FYZ88" s="82" t="str">
        <f t="shared" si="166"/>
        <v/>
      </c>
      <c r="FZA88" s="82" t="str">
        <f t="shared" si="166"/>
        <v/>
      </c>
      <c r="FZB88" s="82" t="str">
        <f t="shared" si="166"/>
        <v/>
      </c>
      <c r="FZC88" s="82" t="str">
        <f t="shared" si="166"/>
        <v/>
      </c>
      <c r="FZD88" s="82" t="str">
        <f t="shared" si="166"/>
        <v/>
      </c>
      <c r="FZE88" s="82" t="str">
        <f t="shared" si="166"/>
        <v/>
      </c>
      <c r="FZF88" s="82" t="str">
        <f t="shared" si="166"/>
        <v/>
      </c>
      <c r="FZG88" s="82" t="str">
        <f t="shared" si="166"/>
        <v/>
      </c>
      <c r="FZH88" s="82" t="str">
        <f t="shared" si="166"/>
        <v/>
      </c>
      <c r="FZI88" s="82" t="str">
        <f t="shared" si="166"/>
        <v/>
      </c>
      <c r="FZJ88" s="82" t="str">
        <f t="shared" si="166"/>
        <v/>
      </c>
      <c r="FZK88" s="82" t="str">
        <f t="shared" si="166"/>
        <v/>
      </c>
      <c r="FZL88" s="82" t="str">
        <f t="shared" si="166"/>
        <v/>
      </c>
      <c r="FZM88" s="82" t="str">
        <f t="shared" si="166"/>
        <v/>
      </c>
      <c r="FZN88" s="82" t="str">
        <f t="shared" si="166"/>
        <v/>
      </c>
      <c r="FZO88" s="82" t="str">
        <f t="shared" si="166"/>
        <v/>
      </c>
      <c r="FZP88" s="82" t="str">
        <f t="shared" si="166"/>
        <v/>
      </c>
      <c r="FZQ88" s="82" t="str">
        <f t="shared" si="166"/>
        <v/>
      </c>
      <c r="FZR88" s="82" t="str">
        <f t="shared" si="166"/>
        <v/>
      </c>
      <c r="FZS88" s="82" t="str">
        <f t="shared" si="166"/>
        <v/>
      </c>
      <c r="FZT88" s="82" t="str">
        <f t="shared" si="166"/>
        <v/>
      </c>
      <c r="FZU88" s="82" t="str">
        <f t="shared" si="166"/>
        <v/>
      </c>
      <c r="FZV88" s="82" t="str">
        <f t="shared" si="166"/>
        <v/>
      </c>
      <c r="FZW88" s="82" t="str">
        <f t="shared" si="166"/>
        <v/>
      </c>
      <c r="FZX88" s="82" t="str">
        <f t="shared" si="166"/>
        <v/>
      </c>
      <c r="FZY88" s="82" t="str">
        <f t="shared" si="166"/>
        <v/>
      </c>
      <c r="FZZ88" s="82" t="str">
        <f t="shared" si="166"/>
        <v/>
      </c>
      <c r="GAA88" s="82" t="str">
        <f t="shared" si="166"/>
        <v/>
      </c>
      <c r="GAB88" s="82" t="str">
        <f t="shared" si="166"/>
        <v/>
      </c>
      <c r="GAC88" s="82" t="str">
        <f t="shared" si="166"/>
        <v/>
      </c>
      <c r="GAD88" s="82" t="str">
        <f t="shared" si="166"/>
        <v/>
      </c>
      <c r="GAE88" s="82" t="str">
        <f t="shared" si="166"/>
        <v/>
      </c>
      <c r="GAF88" s="82" t="str">
        <f t="shared" si="166"/>
        <v/>
      </c>
      <c r="GAG88" s="82" t="str">
        <f t="shared" si="166"/>
        <v/>
      </c>
      <c r="GAH88" s="82" t="str">
        <f t="shared" si="166"/>
        <v/>
      </c>
      <c r="GAI88" s="82" t="str">
        <f t="shared" si="166"/>
        <v/>
      </c>
      <c r="GAJ88" s="82" t="str">
        <f t="shared" si="166"/>
        <v/>
      </c>
      <c r="GAK88" s="82" t="str">
        <f t="shared" si="166"/>
        <v/>
      </c>
      <c r="GAL88" s="82" t="str">
        <f t="shared" si="166"/>
        <v/>
      </c>
      <c r="GAM88" s="82" t="str">
        <f t="shared" si="166"/>
        <v/>
      </c>
      <c r="GAN88" s="82" t="str">
        <f t="shared" si="166"/>
        <v/>
      </c>
      <c r="GAO88" s="82" t="str">
        <f t="shared" si="166"/>
        <v/>
      </c>
      <c r="GAP88" s="82" t="str">
        <f t="shared" si="166"/>
        <v/>
      </c>
      <c r="GAQ88" s="82" t="str">
        <f t="shared" ref="GAQ88:GDB88" si="167">IF(ISNUMBER(outYear),GAQ55+GAQ61+GAQ67+GAQ85,"")</f>
        <v/>
      </c>
      <c r="GAR88" s="82" t="str">
        <f t="shared" si="167"/>
        <v/>
      </c>
      <c r="GAS88" s="82" t="str">
        <f t="shared" si="167"/>
        <v/>
      </c>
      <c r="GAT88" s="82" t="str">
        <f t="shared" si="167"/>
        <v/>
      </c>
      <c r="GAU88" s="82" t="str">
        <f t="shared" si="167"/>
        <v/>
      </c>
      <c r="GAV88" s="82" t="str">
        <f t="shared" si="167"/>
        <v/>
      </c>
      <c r="GAW88" s="82" t="str">
        <f t="shared" si="167"/>
        <v/>
      </c>
      <c r="GAX88" s="82" t="str">
        <f t="shared" si="167"/>
        <v/>
      </c>
      <c r="GAY88" s="82" t="str">
        <f t="shared" si="167"/>
        <v/>
      </c>
      <c r="GAZ88" s="82" t="str">
        <f t="shared" si="167"/>
        <v/>
      </c>
      <c r="GBA88" s="82" t="str">
        <f t="shared" si="167"/>
        <v/>
      </c>
      <c r="GBB88" s="82" t="str">
        <f t="shared" si="167"/>
        <v/>
      </c>
      <c r="GBC88" s="82" t="str">
        <f t="shared" si="167"/>
        <v/>
      </c>
      <c r="GBD88" s="82" t="str">
        <f t="shared" si="167"/>
        <v/>
      </c>
      <c r="GBE88" s="82" t="str">
        <f t="shared" si="167"/>
        <v/>
      </c>
      <c r="GBF88" s="82" t="str">
        <f t="shared" si="167"/>
        <v/>
      </c>
      <c r="GBG88" s="82" t="str">
        <f t="shared" si="167"/>
        <v/>
      </c>
      <c r="GBH88" s="82" t="str">
        <f t="shared" si="167"/>
        <v/>
      </c>
      <c r="GBI88" s="82" t="str">
        <f t="shared" si="167"/>
        <v/>
      </c>
      <c r="GBJ88" s="82" t="str">
        <f t="shared" si="167"/>
        <v/>
      </c>
      <c r="GBK88" s="82" t="str">
        <f t="shared" si="167"/>
        <v/>
      </c>
      <c r="GBL88" s="82" t="str">
        <f t="shared" si="167"/>
        <v/>
      </c>
      <c r="GBM88" s="82" t="str">
        <f t="shared" si="167"/>
        <v/>
      </c>
      <c r="GBN88" s="82" t="str">
        <f t="shared" si="167"/>
        <v/>
      </c>
      <c r="GBO88" s="82" t="str">
        <f t="shared" si="167"/>
        <v/>
      </c>
      <c r="GBP88" s="82" t="str">
        <f t="shared" si="167"/>
        <v/>
      </c>
      <c r="GBQ88" s="82" t="str">
        <f t="shared" si="167"/>
        <v/>
      </c>
      <c r="GBR88" s="82" t="str">
        <f t="shared" si="167"/>
        <v/>
      </c>
      <c r="GBS88" s="82" t="str">
        <f t="shared" si="167"/>
        <v/>
      </c>
      <c r="GBT88" s="82" t="str">
        <f t="shared" si="167"/>
        <v/>
      </c>
      <c r="GBU88" s="82" t="str">
        <f t="shared" si="167"/>
        <v/>
      </c>
      <c r="GBV88" s="82" t="str">
        <f t="shared" si="167"/>
        <v/>
      </c>
      <c r="GBW88" s="82" t="str">
        <f t="shared" si="167"/>
        <v/>
      </c>
      <c r="GBX88" s="82" t="str">
        <f t="shared" si="167"/>
        <v/>
      </c>
      <c r="GBY88" s="82" t="str">
        <f t="shared" si="167"/>
        <v/>
      </c>
      <c r="GBZ88" s="82" t="str">
        <f t="shared" si="167"/>
        <v/>
      </c>
      <c r="GCA88" s="82" t="str">
        <f t="shared" si="167"/>
        <v/>
      </c>
      <c r="GCB88" s="82" t="str">
        <f t="shared" si="167"/>
        <v/>
      </c>
      <c r="GCC88" s="82" t="str">
        <f t="shared" si="167"/>
        <v/>
      </c>
      <c r="GCD88" s="82" t="str">
        <f t="shared" si="167"/>
        <v/>
      </c>
      <c r="GCE88" s="82" t="str">
        <f t="shared" si="167"/>
        <v/>
      </c>
      <c r="GCF88" s="82" t="str">
        <f t="shared" si="167"/>
        <v/>
      </c>
      <c r="GCG88" s="82" t="str">
        <f t="shared" si="167"/>
        <v/>
      </c>
      <c r="GCH88" s="82" t="str">
        <f t="shared" si="167"/>
        <v/>
      </c>
      <c r="GCI88" s="82" t="str">
        <f t="shared" si="167"/>
        <v/>
      </c>
      <c r="GCJ88" s="82" t="str">
        <f t="shared" si="167"/>
        <v/>
      </c>
      <c r="GCK88" s="82" t="str">
        <f t="shared" si="167"/>
        <v/>
      </c>
      <c r="GCL88" s="82" t="str">
        <f t="shared" si="167"/>
        <v/>
      </c>
      <c r="GCM88" s="82" t="str">
        <f t="shared" si="167"/>
        <v/>
      </c>
      <c r="GCN88" s="82" t="str">
        <f t="shared" si="167"/>
        <v/>
      </c>
      <c r="GCO88" s="82" t="str">
        <f t="shared" si="167"/>
        <v/>
      </c>
      <c r="GCP88" s="82" t="str">
        <f t="shared" si="167"/>
        <v/>
      </c>
      <c r="GCQ88" s="82" t="str">
        <f t="shared" si="167"/>
        <v/>
      </c>
      <c r="GCR88" s="82" t="str">
        <f t="shared" si="167"/>
        <v/>
      </c>
      <c r="GCS88" s="82" t="str">
        <f t="shared" si="167"/>
        <v/>
      </c>
      <c r="GCT88" s="82" t="str">
        <f t="shared" si="167"/>
        <v/>
      </c>
      <c r="GCU88" s="82" t="str">
        <f t="shared" si="167"/>
        <v/>
      </c>
      <c r="GCV88" s="82" t="str">
        <f t="shared" si="167"/>
        <v/>
      </c>
      <c r="GCW88" s="82" t="str">
        <f t="shared" si="167"/>
        <v/>
      </c>
      <c r="GCX88" s="82" t="str">
        <f t="shared" si="167"/>
        <v/>
      </c>
      <c r="GCY88" s="82" t="str">
        <f t="shared" si="167"/>
        <v/>
      </c>
      <c r="GCZ88" s="82" t="str">
        <f t="shared" si="167"/>
        <v/>
      </c>
      <c r="GDA88" s="82" t="str">
        <f t="shared" si="167"/>
        <v/>
      </c>
      <c r="GDB88" s="82" t="str">
        <f t="shared" si="167"/>
        <v/>
      </c>
      <c r="GDC88" s="82" t="str">
        <f t="shared" ref="GDC88:GFN88" si="168">IF(ISNUMBER(outYear),GDC55+GDC61+GDC67+GDC85,"")</f>
        <v/>
      </c>
      <c r="GDD88" s="82" t="str">
        <f t="shared" si="168"/>
        <v/>
      </c>
      <c r="GDE88" s="82" t="str">
        <f t="shared" si="168"/>
        <v/>
      </c>
      <c r="GDF88" s="82" t="str">
        <f t="shared" si="168"/>
        <v/>
      </c>
      <c r="GDG88" s="82" t="str">
        <f t="shared" si="168"/>
        <v/>
      </c>
      <c r="GDH88" s="82" t="str">
        <f t="shared" si="168"/>
        <v/>
      </c>
      <c r="GDI88" s="82" t="str">
        <f t="shared" si="168"/>
        <v/>
      </c>
      <c r="GDJ88" s="82" t="str">
        <f t="shared" si="168"/>
        <v/>
      </c>
      <c r="GDK88" s="82" t="str">
        <f t="shared" si="168"/>
        <v/>
      </c>
      <c r="GDL88" s="82" t="str">
        <f t="shared" si="168"/>
        <v/>
      </c>
      <c r="GDM88" s="82" t="str">
        <f t="shared" si="168"/>
        <v/>
      </c>
      <c r="GDN88" s="82" t="str">
        <f t="shared" si="168"/>
        <v/>
      </c>
      <c r="GDO88" s="82" t="str">
        <f t="shared" si="168"/>
        <v/>
      </c>
      <c r="GDP88" s="82" t="str">
        <f t="shared" si="168"/>
        <v/>
      </c>
      <c r="GDQ88" s="82" t="str">
        <f t="shared" si="168"/>
        <v/>
      </c>
      <c r="GDR88" s="82" t="str">
        <f t="shared" si="168"/>
        <v/>
      </c>
      <c r="GDS88" s="82" t="str">
        <f t="shared" si="168"/>
        <v/>
      </c>
      <c r="GDT88" s="82" t="str">
        <f t="shared" si="168"/>
        <v/>
      </c>
      <c r="GDU88" s="82" t="str">
        <f t="shared" si="168"/>
        <v/>
      </c>
      <c r="GDV88" s="82" t="str">
        <f t="shared" si="168"/>
        <v/>
      </c>
      <c r="GDW88" s="82" t="str">
        <f t="shared" si="168"/>
        <v/>
      </c>
      <c r="GDX88" s="82" t="str">
        <f t="shared" si="168"/>
        <v/>
      </c>
      <c r="GDY88" s="82" t="str">
        <f t="shared" si="168"/>
        <v/>
      </c>
      <c r="GDZ88" s="82" t="str">
        <f t="shared" si="168"/>
        <v/>
      </c>
      <c r="GEA88" s="82" t="str">
        <f t="shared" si="168"/>
        <v/>
      </c>
      <c r="GEB88" s="82" t="str">
        <f t="shared" si="168"/>
        <v/>
      </c>
      <c r="GEC88" s="82" t="str">
        <f t="shared" si="168"/>
        <v/>
      </c>
      <c r="GED88" s="82" t="str">
        <f t="shared" si="168"/>
        <v/>
      </c>
      <c r="GEE88" s="82" t="str">
        <f t="shared" si="168"/>
        <v/>
      </c>
      <c r="GEF88" s="82" t="str">
        <f t="shared" si="168"/>
        <v/>
      </c>
      <c r="GEG88" s="82" t="str">
        <f t="shared" si="168"/>
        <v/>
      </c>
      <c r="GEH88" s="82" t="str">
        <f t="shared" si="168"/>
        <v/>
      </c>
      <c r="GEI88" s="82" t="str">
        <f t="shared" si="168"/>
        <v/>
      </c>
      <c r="GEJ88" s="82" t="str">
        <f t="shared" si="168"/>
        <v/>
      </c>
      <c r="GEK88" s="82" t="str">
        <f t="shared" si="168"/>
        <v/>
      </c>
      <c r="GEL88" s="82" t="str">
        <f t="shared" si="168"/>
        <v/>
      </c>
      <c r="GEM88" s="82" t="str">
        <f t="shared" si="168"/>
        <v/>
      </c>
      <c r="GEN88" s="82" t="str">
        <f t="shared" si="168"/>
        <v/>
      </c>
      <c r="GEO88" s="82" t="str">
        <f t="shared" si="168"/>
        <v/>
      </c>
      <c r="GEP88" s="82" t="str">
        <f t="shared" si="168"/>
        <v/>
      </c>
      <c r="GEQ88" s="82" t="str">
        <f t="shared" si="168"/>
        <v/>
      </c>
      <c r="GER88" s="82" t="str">
        <f t="shared" si="168"/>
        <v/>
      </c>
      <c r="GES88" s="82" t="str">
        <f t="shared" si="168"/>
        <v/>
      </c>
      <c r="GET88" s="82" t="str">
        <f t="shared" si="168"/>
        <v/>
      </c>
      <c r="GEU88" s="82" t="str">
        <f t="shared" si="168"/>
        <v/>
      </c>
      <c r="GEV88" s="82" t="str">
        <f t="shared" si="168"/>
        <v/>
      </c>
      <c r="GEW88" s="82" t="str">
        <f t="shared" si="168"/>
        <v/>
      </c>
      <c r="GEX88" s="82" t="str">
        <f t="shared" si="168"/>
        <v/>
      </c>
      <c r="GEY88" s="82" t="str">
        <f t="shared" si="168"/>
        <v/>
      </c>
      <c r="GEZ88" s="82" t="str">
        <f t="shared" si="168"/>
        <v/>
      </c>
      <c r="GFA88" s="82" t="str">
        <f t="shared" si="168"/>
        <v/>
      </c>
      <c r="GFB88" s="82" t="str">
        <f t="shared" si="168"/>
        <v/>
      </c>
      <c r="GFC88" s="82" t="str">
        <f t="shared" si="168"/>
        <v/>
      </c>
      <c r="GFD88" s="82" t="str">
        <f t="shared" si="168"/>
        <v/>
      </c>
      <c r="GFE88" s="82" t="str">
        <f t="shared" si="168"/>
        <v/>
      </c>
      <c r="GFF88" s="82" t="str">
        <f t="shared" si="168"/>
        <v/>
      </c>
      <c r="GFG88" s="82" t="str">
        <f t="shared" si="168"/>
        <v/>
      </c>
      <c r="GFH88" s="82" t="str">
        <f t="shared" si="168"/>
        <v/>
      </c>
      <c r="GFI88" s="82" t="str">
        <f t="shared" si="168"/>
        <v/>
      </c>
      <c r="GFJ88" s="82" t="str">
        <f t="shared" si="168"/>
        <v/>
      </c>
      <c r="GFK88" s="82" t="str">
        <f t="shared" si="168"/>
        <v/>
      </c>
      <c r="GFL88" s="82" t="str">
        <f t="shared" si="168"/>
        <v/>
      </c>
      <c r="GFM88" s="82" t="str">
        <f t="shared" si="168"/>
        <v/>
      </c>
      <c r="GFN88" s="82" t="str">
        <f t="shared" si="168"/>
        <v/>
      </c>
      <c r="GFO88" s="82" t="str">
        <f t="shared" ref="GFO88:GHZ88" si="169">IF(ISNUMBER(outYear),GFO55+GFO61+GFO67+GFO85,"")</f>
        <v/>
      </c>
      <c r="GFP88" s="82" t="str">
        <f t="shared" si="169"/>
        <v/>
      </c>
      <c r="GFQ88" s="82" t="str">
        <f t="shared" si="169"/>
        <v/>
      </c>
      <c r="GFR88" s="82" t="str">
        <f t="shared" si="169"/>
        <v/>
      </c>
      <c r="GFS88" s="82" t="str">
        <f t="shared" si="169"/>
        <v/>
      </c>
      <c r="GFT88" s="82" t="str">
        <f t="shared" si="169"/>
        <v/>
      </c>
      <c r="GFU88" s="82" t="str">
        <f t="shared" si="169"/>
        <v/>
      </c>
      <c r="GFV88" s="82" t="str">
        <f t="shared" si="169"/>
        <v/>
      </c>
      <c r="GFW88" s="82" t="str">
        <f t="shared" si="169"/>
        <v/>
      </c>
      <c r="GFX88" s="82" t="str">
        <f t="shared" si="169"/>
        <v/>
      </c>
      <c r="GFY88" s="82" t="str">
        <f t="shared" si="169"/>
        <v/>
      </c>
      <c r="GFZ88" s="82" t="str">
        <f t="shared" si="169"/>
        <v/>
      </c>
      <c r="GGA88" s="82" t="str">
        <f t="shared" si="169"/>
        <v/>
      </c>
      <c r="GGB88" s="82" t="str">
        <f t="shared" si="169"/>
        <v/>
      </c>
      <c r="GGC88" s="82" t="str">
        <f t="shared" si="169"/>
        <v/>
      </c>
      <c r="GGD88" s="82" t="str">
        <f t="shared" si="169"/>
        <v/>
      </c>
      <c r="GGE88" s="82" t="str">
        <f t="shared" si="169"/>
        <v/>
      </c>
      <c r="GGF88" s="82" t="str">
        <f t="shared" si="169"/>
        <v/>
      </c>
      <c r="GGG88" s="82" t="str">
        <f t="shared" si="169"/>
        <v/>
      </c>
      <c r="GGH88" s="82" t="str">
        <f t="shared" si="169"/>
        <v/>
      </c>
      <c r="GGI88" s="82" t="str">
        <f t="shared" si="169"/>
        <v/>
      </c>
      <c r="GGJ88" s="82" t="str">
        <f t="shared" si="169"/>
        <v/>
      </c>
      <c r="GGK88" s="82" t="str">
        <f t="shared" si="169"/>
        <v/>
      </c>
      <c r="GGL88" s="82" t="str">
        <f t="shared" si="169"/>
        <v/>
      </c>
      <c r="GGM88" s="82" t="str">
        <f t="shared" si="169"/>
        <v/>
      </c>
      <c r="GGN88" s="82" t="str">
        <f t="shared" si="169"/>
        <v/>
      </c>
      <c r="GGO88" s="82" t="str">
        <f t="shared" si="169"/>
        <v/>
      </c>
      <c r="GGP88" s="82" t="str">
        <f t="shared" si="169"/>
        <v/>
      </c>
      <c r="GGQ88" s="82" t="str">
        <f t="shared" si="169"/>
        <v/>
      </c>
      <c r="GGR88" s="82" t="str">
        <f t="shared" si="169"/>
        <v/>
      </c>
      <c r="GGS88" s="82" t="str">
        <f t="shared" si="169"/>
        <v/>
      </c>
      <c r="GGT88" s="82" t="str">
        <f t="shared" si="169"/>
        <v/>
      </c>
      <c r="GGU88" s="82" t="str">
        <f t="shared" si="169"/>
        <v/>
      </c>
      <c r="GGV88" s="82" t="str">
        <f t="shared" si="169"/>
        <v/>
      </c>
      <c r="GGW88" s="82" t="str">
        <f t="shared" si="169"/>
        <v/>
      </c>
      <c r="GGX88" s="82" t="str">
        <f t="shared" si="169"/>
        <v/>
      </c>
      <c r="GGY88" s="82" t="str">
        <f t="shared" si="169"/>
        <v/>
      </c>
      <c r="GGZ88" s="82" t="str">
        <f t="shared" si="169"/>
        <v/>
      </c>
      <c r="GHA88" s="82" t="str">
        <f t="shared" si="169"/>
        <v/>
      </c>
      <c r="GHB88" s="82" t="str">
        <f t="shared" si="169"/>
        <v/>
      </c>
      <c r="GHC88" s="82" t="str">
        <f t="shared" si="169"/>
        <v/>
      </c>
      <c r="GHD88" s="82" t="str">
        <f t="shared" si="169"/>
        <v/>
      </c>
      <c r="GHE88" s="82" t="str">
        <f t="shared" si="169"/>
        <v/>
      </c>
      <c r="GHF88" s="82" t="str">
        <f t="shared" si="169"/>
        <v/>
      </c>
      <c r="GHG88" s="82" t="str">
        <f t="shared" si="169"/>
        <v/>
      </c>
      <c r="GHH88" s="82" t="str">
        <f t="shared" si="169"/>
        <v/>
      </c>
      <c r="GHI88" s="82" t="str">
        <f t="shared" si="169"/>
        <v/>
      </c>
      <c r="GHJ88" s="82" t="str">
        <f t="shared" si="169"/>
        <v/>
      </c>
      <c r="GHK88" s="82" t="str">
        <f t="shared" si="169"/>
        <v/>
      </c>
      <c r="GHL88" s="82" t="str">
        <f t="shared" si="169"/>
        <v/>
      </c>
      <c r="GHM88" s="82" t="str">
        <f t="shared" si="169"/>
        <v/>
      </c>
      <c r="GHN88" s="82" t="str">
        <f t="shared" si="169"/>
        <v/>
      </c>
      <c r="GHO88" s="82" t="str">
        <f t="shared" si="169"/>
        <v/>
      </c>
      <c r="GHP88" s="82" t="str">
        <f t="shared" si="169"/>
        <v/>
      </c>
      <c r="GHQ88" s="82" t="str">
        <f t="shared" si="169"/>
        <v/>
      </c>
      <c r="GHR88" s="82" t="str">
        <f t="shared" si="169"/>
        <v/>
      </c>
      <c r="GHS88" s="82" t="str">
        <f t="shared" si="169"/>
        <v/>
      </c>
      <c r="GHT88" s="82" t="str">
        <f t="shared" si="169"/>
        <v/>
      </c>
      <c r="GHU88" s="82" t="str">
        <f t="shared" si="169"/>
        <v/>
      </c>
      <c r="GHV88" s="82" t="str">
        <f t="shared" si="169"/>
        <v/>
      </c>
      <c r="GHW88" s="82" t="str">
        <f t="shared" si="169"/>
        <v/>
      </c>
      <c r="GHX88" s="82" t="str">
        <f t="shared" si="169"/>
        <v/>
      </c>
      <c r="GHY88" s="82" t="str">
        <f t="shared" si="169"/>
        <v/>
      </c>
      <c r="GHZ88" s="82" t="str">
        <f t="shared" si="169"/>
        <v/>
      </c>
      <c r="GIA88" s="82" t="str">
        <f t="shared" ref="GIA88:GKL88" si="170">IF(ISNUMBER(outYear),GIA55+GIA61+GIA67+GIA85,"")</f>
        <v/>
      </c>
      <c r="GIB88" s="82" t="str">
        <f t="shared" si="170"/>
        <v/>
      </c>
      <c r="GIC88" s="82" t="str">
        <f t="shared" si="170"/>
        <v/>
      </c>
      <c r="GID88" s="82" t="str">
        <f t="shared" si="170"/>
        <v/>
      </c>
      <c r="GIE88" s="82" t="str">
        <f t="shared" si="170"/>
        <v/>
      </c>
      <c r="GIF88" s="82" t="str">
        <f t="shared" si="170"/>
        <v/>
      </c>
      <c r="GIG88" s="82" t="str">
        <f t="shared" si="170"/>
        <v/>
      </c>
      <c r="GIH88" s="82" t="str">
        <f t="shared" si="170"/>
        <v/>
      </c>
      <c r="GII88" s="82" t="str">
        <f t="shared" si="170"/>
        <v/>
      </c>
      <c r="GIJ88" s="82" t="str">
        <f t="shared" si="170"/>
        <v/>
      </c>
      <c r="GIK88" s="82" t="str">
        <f t="shared" si="170"/>
        <v/>
      </c>
      <c r="GIL88" s="82" t="str">
        <f t="shared" si="170"/>
        <v/>
      </c>
      <c r="GIM88" s="82" t="str">
        <f t="shared" si="170"/>
        <v/>
      </c>
      <c r="GIN88" s="82" t="str">
        <f t="shared" si="170"/>
        <v/>
      </c>
      <c r="GIO88" s="82" t="str">
        <f t="shared" si="170"/>
        <v/>
      </c>
      <c r="GIP88" s="82" t="str">
        <f t="shared" si="170"/>
        <v/>
      </c>
      <c r="GIQ88" s="82" t="str">
        <f t="shared" si="170"/>
        <v/>
      </c>
      <c r="GIR88" s="82" t="str">
        <f t="shared" si="170"/>
        <v/>
      </c>
      <c r="GIS88" s="82" t="str">
        <f t="shared" si="170"/>
        <v/>
      </c>
      <c r="GIT88" s="82" t="str">
        <f t="shared" si="170"/>
        <v/>
      </c>
      <c r="GIU88" s="82" t="str">
        <f t="shared" si="170"/>
        <v/>
      </c>
      <c r="GIV88" s="82" t="str">
        <f t="shared" si="170"/>
        <v/>
      </c>
      <c r="GIW88" s="82" t="str">
        <f t="shared" si="170"/>
        <v/>
      </c>
      <c r="GIX88" s="82" t="str">
        <f t="shared" si="170"/>
        <v/>
      </c>
      <c r="GIY88" s="82" t="str">
        <f t="shared" si="170"/>
        <v/>
      </c>
      <c r="GIZ88" s="82" t="str">
        <f t="shared" si="170"/>
        <v/>
      </c>
      <c r="GJA88" s="82" t="str">
        <f t="shared" si="170"/>
        <v/>
      </c>
      <c r="GJB88" s="82" t="str">
        <f t="shared" si="170"/>
        <v/>
      </c>
      <c r="GJC88" s="82" t="str">
        <f t="shared" si="170"/>
        <v/>
      </c>
      <c r="GJD88" s="82" t="str">
        <f t="shared" si="170"/>
        <v/>
      </c>
      <c r="GJE88" s="82" t="str">
        <f t="shared" si="170"/>
        <v/>
      </c>
      <c r="GJF88" s="82" t="str">
        <f t="shared" si="170"/>
        <v/>
      </c>
      <c r="GJG88" s="82" t="str">
        <f t="shared" si="170"/>
        <v/>
      </c>
      <c r="GJH88" s="82" t="str">
        <f t="shared" si="170"/>
        <v/>
      </c>
      <c r="GJI88" s="82" t="str">
        <f t="shared" si="170"/>
        <v/>
      </c>
      <c r="GJJ88" s="82" t="str">
        <f t="shared" si="170"/>
        <v/>
      </c>
      <c r="GJK88" s="82" t="str">
        <f t="shared" si="170"/>
        <v/>
      </c>
      <c r="GJL88" s="82" t="str">
        <f t="shared" si="170"/>
        <v/>
      </c>
      <c r="GJM88" s="82" t="str">
        <f t="shared" si="170"/>
        <v/>
      </c>
      <c r="GJN88" s="82" t="str">
        <f t="shared" si="170"/>
        <v/>
      </c>
      <c r="GJO88" s="82" t="str">
        <f t="shared" si="170"/>
        <v/>
      </c>
      <c r="GJP88" s="82" t="str">
        <f t="shared" si="170"/>
        <v/>
      </c>
      <c r="GJQ88" s="82" t="str">
        <f t="shared" si="170"/>
        <v/>
      </c>
      <c r="GJR88" s="82" t="str">
        <f t="shared" si="170"/>
        <v/>
      </c>
      <c r="GJS88" s="82" t="str">
        <f t="shared" si="170"/>
        <v/>
      </c>
      <c r="GJT88" s="82" t="str">
        <f t="shared" si="170"/>
        <v/>
      </c>
      <c r="GJU88" s="82" t="str">
        <f t="shared" si="170"/>
        <v/>
      </c>
      <c r="GJV88" s="82" t="str">
        <f t="shared" si="170"/>
        <v/>
      </c>
      <c r="GJW88" s="82" t="str">
        <f t="shared" si="170"/>
        <v/>
      </c>
      <c r="GJX88" s="82" t="str">
        <f t="shared" si="170"/>
        <v/>
      </c>
      <c r="GJY88" s="82" t="str">
        <f t="shared" si="170"/>
        <v/>
      </c>
      <c r="GJZ88" s="82" t="str">
        <f t="shared" si="170"/>
        <v/>
      </c>
      <c r="GKA88" s="82" t="str">
        <f t="shared" si="170"/>
        <v/>
      </c>
      <c r="GKB88" s="82" t="str">
        <f t="shared" si="170"/>
        <v/>
      </c>
      <c r="GKC88" s="82" t="str">
        <f t="shared" si="170"/>
        <v/>
      </c>
      <c r="GKD88" s="82" t="str">
        <f t="shared" si="170"/>
        <v/>
      </c>
      <c r="GKE88" s="82" t="str">
        <f t="shared" si="170"/>
        <v/>
      </c>
      <c r="GKF88" s="82" t="str">
        <f t="shared" si="170"/>
        <v/>
      </c>
      <c r="GKG88" s="82" t="str">
        <f t="shared" si="170"/>
        <v/>
      </c>
      <c r="GKH88" s="82" t="str">
        <f t="shared" si="170"/>
        <v/>
      </c>
      <c r="GKI88" s="82" t="str">
        <f t="shared" si="170"/>
        <v/>
      </c>
      <c r="GKJ88" s="82" t="str">
        <f t="shared" si="170"/>
        <v/>
      </c>
      <c r="GKK88" s="82" t="str">
        <f t="shared" si="170"/>
        <v/>
      </c>
      <c r="GKL88" s="82" t="str">
        <f t="shared" si="170"/>
        <v/>
      </c>
      <c r="GKM88" s="82" t="str">
        <f t="shared" ref="GKM88:GMX88" si="171">IF(ISNUMBER(outYear),GKM55+GKM61+GKM67+GKM85,"")</f>
        <v/>
      </c>
      <c r="GKN88" s="82" t="str">
        <f t="shared" si="171"/>
        <v/>
      </c>
      <c r="GKO88" s="82" t="str">
        <f t="shared" si="171"/>
        <v/>
      </c>
      <c r="GKP88" s="82" t="str">
        <f t="shared" si="171"/>
        <v/>
      </c>
      <c r="GKQ88" s="82" t="str">
        <f t="shared" si="171"/>
        <v/>
      </c>
      <c r="GKR88" s="82" t="str">
        <f t="shared" si="171"/>
        <v/>
      </c>
      <c r="GKS88" s="82" t="str">
        <f t="shared" si="171"/>
        <v/>
      </c>
      <c r="GKT88" s="82" t="str">
        <f t="shared" si="171"/>
        <v/>
      </c>
      <c r="GKU88" s="82" t="str">
        <f t="shared" si="171"/>
        <v/>
      </c>
      <c r="GKV88" s="82" t="str">
        <f t="shared" si="171"/>
        <v/>
      </c>
      <c r="GKW88" s="82" t="str">
        <f t="shared" si="171"/>
        <v/>
      </c>
      <c r="GKX88" s="82" t="str">
        <f t="shared" si="171"/>
        <v/>
      </c>
      <c r="GKY88" s="82" t="str">
        <f t="shared" si="171"/>
        <v/>
      </c>
      <c r="GKZ88" s="82" t="str">
        <f t="shared" si="171"/>
        <v/>
      </c>
      <c r="GLA88" s="82" t="str">
        <f t="shared" si="171"/>
        <v/>
      </c>
      <c r="GLB88" s="82" t="str">
        <f t="shared" si="171"/>
        <v/>
      </c>
      <c r="GLC88" s="82" t="str">
        <f t="shared" si="171"/>
        <v/>
      </c>
      <c r="GLD88" s="82" t="str">
        <f t="shared" si="171"/>
        <v/>
      </c>
      <c r="GLE88" s="82" t="str">
        <f t="shared" si="171"/>
        <v/>
      </c>
      <c r="GLF88" s="82" t="str">
        <f t="shared" si="171"/>
        <v/>
      </c>
      <c r="GLG88" s="82" t="str">
        <f t="shared" si="171"/>
        <v/>
      </c>
      <c r="GLH88" s="82" t="str">
        <f t="shared" si="171"/>
        <v/>
      </c>
      <c r="GLI88" s="82" t="str">
        <f t="shared" si="171"/>
        <v/>
      </c>
      <c r="GLJ88" s="82" t="str">
        <f t="shared" si="171"/>
        <v/>
      </c>
      <c r="GLK88" s="82" t="str">
        <f t="shared" si="171"/>
        <v/>
      </c>
      <c r="GLL88" s="82" t="str">
        <f t="shared" si="171"/>
        <v/>
      </c>
      <c r="GLM88" s="82" t="str">
        <f t="shared" si="171"/>
        <v/>
      </c>
      <c r="GLN88" s="82" t="str">
        <f t="shared" si="171"/>
        <v/>
      </c>
      <c r="GLO88" s="82" t="str">
        <f t="shared" si="171"/>
        <v/>
      </c>
      <c r="GLP88" s="82" t="str">
        <f t="shared" si="171"/>
        <v/>
      </c>
      <c r="GLQ88" s="82" t="str">
        <f t="shared" si="171"/>
        <v/>
      </c>
      <c r="GLR88" s="82" t="str">
        <f t="shared" si="171"/>
        <v/>
      </c>
      <c r="GLS88" s="82" t="str">
        <f t="shared" si="171"/>
        <v/>
      </c>
      <c r="GLT88" s="82" t="str">
        <f t="shared" si="171"/>
        <v/>
      </c>
      <c r="GLU88" s="82" t="str">
        <f t="shared" si="171"/>
        <v/>
      </c>
      <c r="GLV88" s="82" t="str">
        <f t="shared" si="171"/>
        <v/>
      </c>
      <c r="GLW88" s="82" t="str">
        <f t="shared" si="171"/>
        <v/>
      </c>
      <c r="GLX88" s="82" t="str">
        <f t="shared" si="171"/>
        <v/>
      </c>
      <c r="GLY88" s="82" t="str">
        <f t="shared" si="171"/>
        <v/>
      </c>
      <c r="GLZ88" s="82" t="str">
        <f t="shared" si="171"/>
        <v/>
      </c>
      <c r="GMA88" s="82" t="str">
        <f t="shared" si="171"/>
        <v/>
      </c>
      <c r="GMB88" s="82" t="str">
        <f t="shared" si="171"/>
        <v/>
      </c>
      <c r="GMC88" s="82" t="str">
        <f t="shared" si="171"/>
        <v/>
      </c>
      <c r="GMD88" s="82" t="str">
        <f t="shared" si="171"/>
        <v/>
      </c>
      <c r="GME88" s="82" t="str">
        <f t="shared" si="171"/>
        <v/>
      </c>
      <c r="GMF88" s="82" t="str">
        <f t="shared" si="171"/>
        <v/>
      </c>
      <c r="GMG88" s="82" t="str">
        <f t="shared" si="171"/>
        <v/>
      </c>
      <c r="GMH88" s="82" t="str">
        <f t="shared" si="171"/>
        <v/>
      </c>
      <c r="GMI88" s="82" t="str">
        <f t="shared" si="171"/>
        <v/>
      </c>
      <c r="GMJ88" s="82" t="str">
        <f t="shared" si="171"/>
        <v/>
      </c>
      <c r="GMK88" s="82" t="str">
        <f t="shared" si="171"/>
        <v/>
      </c>
      <c r="GML88" s="82" t="str">
        <f t="shared" si="171"/>
        <v/>
      </c>
      <c r="GMM88" s="82" t="str">
        <f t="shared" si="171"/>
        <v/>
      </c>
      <c r="GMN88" s="82" t="str">
        <f t="shared" si="171"/>
        <v/>
      </c>
      <c r="GMO88" s="82" t="str">
        <f t="shared" si="171"/>
        <v/>
      </c>
      <c r="GMP88" s="82" t="str">
        <f t="shared" si="171"/>
        <v/>
      </c>
      <c r="GMQ88" s="82" t="str">
        <f t="shared" si="171"/>
        <v/>
      </c>
      <c r="GMR88" s="82" t="str">
        <f t="shared" si="171"/>
        <v/>
      </c>
      <c r="GMS88" s="82" t="str">
        <f t="shared" si="171"/>
        <v/>
      </c>
      <c r="GMT88" s="82" t="str">
        <f t="shared" si="171"/>
        <v/>
      </c>
      <c r="GMU88" s="82" t="str">
        <f t="shared" si="171"/>
        <v/>
      </c>
      <c r="GMV88" s="82" t="str">
        <f t="shared" si="171"/>
        <v/>
      </c>
      <c r="GMW88" s="82" t="str">
        <f t="shared" si="171"/>
        <v/>
      </c>
      <c r="GMX88" s="82" t="str">
        <f t="shared" si="171"/>
        <v/>
      </c>
      <c r="GMY88" s="82" t="str">
        <f t="shared" ref="GMY88:GPJ88" si="172">IF(ISNUMBER(outYear),GMY55+GMY61+GMY67+GMY85,"")</f>
        <v/>
      </c>
      <c r="GMZ88" s="82" t="str">
        <f t="shared" si="172"/>
        <v/>
      </c>
      <c r="GNA88" s="82" t="str">
        <f t="shared" si="172"/>
        <v/>
      </c>
      <c r="GNB88" s="82" t="str">
        <f t="shared" si="172"/>
        <v/>
      </c>
      <c r="GNC88" s="82" t="str">
        <f t="shared" si="172"/>
        <v/>
      </c>
      <c r="GND88" s="82" t="str">
        <f t="shared" si="172"/>
        <v/>
      </c>
      <c r="GNE88" s="82" t="str">
        <f t="shared" si="172"/>
        <v/>
      </c>
      <c r="GNF88" s="82" t="str">
        <f t="shared" si="172"/>
        <v/>
      </c>
      <c r="GNG88" s="82" t="str">
        <f t="shared" si="172"/>
        <v/>
      </c>
      <c r="GNH88" s="82" t="str">
        <f t="shared" si="172"/>
        <v/>
      </c>
      <c r="GNI88" s="82" t="str">
        <f t="shared" si="172"/>
        <v/>
      </c>
      <c r="GNJ88" s="82" t="str">
        <f t="shared" si="172"/>
        <v/>
      </c>
      <c r="GNK88" s="82" t="str">
        <f t="shared" si="172"/>
        <v/>
      </c>
      <c r="GNL88" s="82" t="str">
        <f t="shared" si="172"/>
        <v/>
      </c>
      <c r="GNM88" s="82" t="str">
        <f t="shared" si="172"/>
        <v/>
      </c>
      <c r="GNN88" s="82" t="str">
        <f t="shared" si="172"/>
        <v/>
      </c>
      <c r="GNO88" s="82" t="str">
        <f t="shared" si="172"/>
        <v/>
      </c>
      <c r="GNP88" s="82" t="str">
        <f t="shared" si="172"/>
        <v/>
      </c>
      <c r="GNQ88" s="82" t="str">
        <f t="shared" si="172"/>
        <v/>
      </c>
      <c r="GNR88" s="82" t="str">
        <f t="shared" si="172"/>
        <v/>
      </c>
      <c r="GNS88" s="82" t="str">
        <f t="shared" si="172"/>
        <v/>
      </c>
      <c r="GNT88" s="82" t="str">
        <f t="shared" si="172"/>
        <v/>
      </c>
      <c r="GNU88" s="82" t="str">
        <f t="shared" si="172"/>
        <v/>
      </c>
      <c r="GNV88" s="82" t="str">
        <f t="shared" si="172"/>
        <v/>
      </c>
      <c r="GNW88" s="82" t="str">
        <f t="shared" si="172"/>
        <v/>
      </c>
      <c r="GNX88" s="82" t="str">
        <f t="shared" si="172"/>
        <v/>
      </c>
      <c r="GNY88" s="82" t="str">
        <f t="shared" si="172"/>
        <v/>
      </c>
      <c r="GNZ88" s="82" t="str">
        <f t="shared" si="172"/>
        <v/>
      </c>
      <c r="GOA88" s="82" t="str">
        <f t="shared" si="172"/>
        <v/>
      </c>
      <c r="GOB88" s="82" t="str">
        <f t="shared" si="172"/>
        <v/>
      </c>
      <c r="GOC88" s="82" t="str">
        <f t="shared" si="172"/>
        <v/>
      </c>
      <c r="GOD88" s="82" t="str">
        <f t="shared" si="172"/>
        <v/>
      </c>
      <c r="GOE88" s="82" t="str">
        <f t="shared" si="172"/>
        <v/>
      </c>
      <c r="GOF88" s="82" t="str">
        <f t="shared" si="172"/>
        <v/>
      </c>
      <c r="GOG88" s="82" t="str">
        <f t="shared" si="172"/>
        <v/>
      </c>
      <c r="GOH88" s="82" t="str">
        <f t="shared" si="172"/>
        <v/>
      </c>
      <c r="GOI88" s="82" t="str">
        <f t="shared" si="172"/>
        <v/>
      </c>
      <c r="GOJ88" s="82" t="str">
        <f t="shared" si="172"/>
        <v/>
      </c>
      <c r="GOK88" s="82" t="str">
        <f t="shared" si="172"/>
        <v/>
      </c>
      <c r="GOL88" s="82" t="str">
        <f t="shared" si="172"/>
        <v/>
      </c>
      <c r="GOM88" s="82" t="str">
        <f t="shared" si="172"/>
        <v/>
      </c>
      <c r="GON88" s="82" t="str">
        <f t="shared" si="172"/>
        <v/>
      </c>
      <c r="GOO88" s="82" t="str">
        <f t="shared" si="172"/>
        <v/>
      </c>
      <c r="GOP88" s="82" t="str">
        <f t="shared" si="172"/>
        <v/>
      </c>
      <c r="GOQ88" s="82" t="str">
        <f t="shared" si="172"/>
        <v/>
      </c>
      <c r="GOR88" s="82" t="str">
        <f t="shared" si="172"/>
        <v/>
      </c>
      <c r="GOS88" s="82" t="str">
        <f t="shared" si="172"/>
        <v/>
      </c>
      <c r="GOT88" s="82" t="str">
        <f t="shared" si="172"/>
        <v/>
      </c>
      <c r="GOU88" s="82" t="str">
        <f t="shared" si="172"/>
        <v/>
      </c>
      <c r="GOV88" s="82" t="str">
        <f t="shared" si="172"/>
        <v/>
      </c>
      <c r="GOW88" s="82" t="str">
        <f t="shared" si="172"/>
        <v/>
      </c>
      <c r="GOX88" s="82" t="str">
        <f t="shared" si="172"/>
        <v/>
      </c>
      <c r="GOY88" s="82" t="str">
        <f t="shared" si="172"/>
        <v/>
      </c>
      <c r="GOZ88" s="82" t="str">
        <f t="shared" si="172"/>
        <v/>
      </c>
      <c r="GPA88" s="82" t="str">
        <f t="shared" si="172"/>
        <v/>
      </c>
      <c r="GPB88" s="82" t="str">
        <f t="shared" si="172"/>
        <v/>
      </c>
      <c r="GPC88" s="82" t="str">
        <f t="shared" si="172"/>
        <v/>
      </c>
      <c r="GPD88" s="82" t="str">
        <f t="shared" si="172"/>
        <v/>
      </c>
      <c r="GPE88" s="82" t="str">
        <f t="shared" si="172"/>
        <v/>
      </c>
      <c r="GPF88" s="82" t="str">
        <f t="shared" si="172"/>
        <v/>
      </c>
      <c r="GPG88" s="82" t="str">
        <f t="shared" si="172"/>
        <v/>
      </c>
      <c r="GPH88" s="82" t="str">
        <f t="shared" si="172"/>
        <v/>
      </c>
      <c r="GPI88" s="82" t="str">
        <f t="shared" si="172"/>
        <v/>
      </c>
      <c r="GPJ88" s="82" t="str">
        <f t="shared" si="172"/>
        <v/>
      </c>
      <c r="GPK88" s="82" t="str">
        <f t="shared" ref="GPK88:GRV88" si="173">IF(ISNUMBER(outYear),GPK55+GPK61+GPK67+GPK85,"")</f>
        <v/>
      </c>
      <c r="GPL88" s="82" t="str">
        <f t="shared" si="173"/>
        <v/>
      </c>
      <c r="GPM88" s="82" t="str">
        <f t="shared" si="173"/>
        <v/>
      </c>
      <c r="GPN88" s="82" t="str">
        <f t="shared" si="173"/>
        <v/>
      </c>
      <c r="GPO88" s="82" t="str">
        <f t="shared" si="173"/>
        <v/>
      </c>
      <c r="GPP88" s="82" t="str">
        <f t="shared" si="173"/>
        <v/>
      </c>
      <c r="GPQ88" s="82" t="str">
        <f t="shared" si="173"/>
        <v/>
      </c>
      <c r="GPR88" s="82" t="str">
        <f t="shared" si="173"/>
        <v/>
      </c>
      <c r="GPS88" s="82" t="str">
        <f t="shared" si="173"/>
        <v/>
      </c>
      <c r="GPT88" s="82" t="str">
        <f t="shared" si="173"/>
        <v/>
      </c>
      <c r="GPU88" s="82" t="str">
        <f t="shared" si="173"/>
        <v/>
      </c>
      <c r="GPV88" s="82" t="str">
        <f t="shared" si="173"/>
        <v/>
      </c>
      <c r="GPW88" s="82" t="str">
        <f t="shared" si="173"/>
        <v/>
      </c>
      <c r="GPX88" s="82" t="str">
        <f t="shared" si="173"/>
        <v/>
      </c>
      <c r="GPY88" s="82" t="str">
        <f t="shared" si="173"/>
        <v/>
      </c>
      <c r="GPZ88" s="82" t="str">
        <f t="shared" si="173"/>
        <v/>
      </c>
      <c r="GQA88" s="82" t="str">
        <f t="shared" si="173"/>
        <v/>
      </c>
      <c r="GQB88" s="82" t="str">
        <f t="shared" si="173"/>
        <v/>
      </c>
      <c r="GQC88" s="82" t="str">
        <f t="shared" si="173"/>
        <v/>
      </c>
      <c r="GQD88" s="82" t="str">
        <f t="shared" si="173"/>
        <v/>
      </c>
      <c r="GQE88" s="82" t="str">
        <f t="shared" si="173"/>
        <v/>
      </c>
      <c r="GQF88" s="82" t="str">
        <f t="shared" si="173"/>
        <v/>
      </c>
      <c r="GQG88" s="82" t="str">
        <f t="shared" si="173"/>
        <v/>
      </c>
      <c r="GQH88" s="82" t="str">
        <f t="shared" si="173"/>
        <v/>
      </c>
      <c r="GQI88" s="82" t="str">
        <f t="shared" si="173"/>
        <v/>
      </c>
      <c r="GQJ88" s="82" t="str">
        <f t="shared" si="173"/>
        <v/>
      </c>
      <c r="GQK88" s="82" t="str">
        <f t="shared" si="173"/>
        <v/>
      </c>
      <c r="GQL88" s="82" t="str">
        <f t="shared" si="173"/>
        <v/>
      </c>
      <c r="GQM88" s="82" t="str">
        <f t="shared" si="173"/>
        <v/>
      </c>
      <c r="GQN88" s="82" t="str">
        <f t="shared" si="173"/>
        <v/>
      </c>
      <c r="GQO88" s="82" t="str">
        <f t="shared" si="173"/>
        <v/>
      </c>
      <c r="GQP88" s="82" t="str">
        <f t="shared" si="173"/>
        <v/>
      </c>
      <c r="GQQ88" s="82" t="str">
        <f t="shared" si="173"/>
        <v/>
      </c>
      <c r="GQR88" s="82" t="str">
        <f t="shared" si="173"/>
        <v/>
      </c>
      <c r="GQS88" s="82" t="str">
        <f t="shared" si="173"/>
        <v/>
      </c>
      <c r="GQT88" s="82" t="str">
        <f t="shared" si="173"/>
        <v/>
      </c>
      <c r="GQU88" s="82" t="str">
        <f t="shared" si="173"/>
        <v/>
      </c>
      <c r="GQV88" s="82" t="str">
        <f t="shared" si="173"/>
        <v/>
      </c>
      <c r="GQW88" s="82" t="str">
        <f t="shared" si="173"/>
        <v/>
      </c>
      <c r="GQX88" s="82" t="str">
        <f t="shared" si="173"/>
        <v/>
      </c>
      <c r="GQY88" s="82" t="str">
        <f t="shared" si="173"/>
        <v/>
      </c>
      <c r="GQZ88" s="82" t="str">
        <f t="shared" si="173"/>
        <v/>
      </c>
      <c r="GRA88" s="82" t="str">
        <f t="shared" si="173"/>
        <v/>
      </c>
      <c r="GRB88" s="82" t="str">
        <f t="shared" si="173"/>
        <v/>
      </c>
      <c r="GRC88" s="82" t="str">
        <f t="shared" si="173"/>
        <v/>
      </c>
      <c r="GRD88" s="82" t="str">
        <f t="shared" si="173"/>
        <v/>
      </c>
      <c r="GRE88" s="82" t="str">
        <f t="shared" si="173"/>
        <v/>
      </c>
      <c r="GRF88" s="82" t="str">
        <f t="shared" si="173"/>
        <v/>
      </c>
      <c r="GRG88" s="82" t="str">
        <f t="shared" si="173"/>
        <v/>
      </c>
      <c r="GRH88" s="82" t="str">
        <f t="shared" si="173"/>
        <v/>
      </c>
      <c r="GRI88" s="82" t="str">
        <f t="shared" si="173"/>
        <v/>
      </c>
      <c r="GRJ88" s="82" t="str">
        <f t="shared" si="173"/>
        <v/>
      </c>
      <c r="GRK88" s="82" t="str">
        <f t="shared" si="173"/>
        <v/>
      </c>
      <c r="GRL88" s="82" t="str">
        <f t="shared" si="173"/>
        <v/>
      </c>
      <c r="GRM88" s="82" t="str">
        <f t="shared" si="173"/>
        <v/>
      </c>
      <c r="GRN88" s="82" t="str">
        <f t="shared" si="173"/>
        <v/>
      </c>
      <c r="GRO88" s="82" t="str">
        <f t="shared" si="173"/>
        <v/>
      </c>
      <c r="GRP88" s="82" t="str">
        <f t="shared" si="173"/>
        <v/>
      </c>
      <c r="GRQ88" s="82" t="str">
        <f t="shared" si="173"/>
        <v/>
      </c>
      <c r="GRR88" s="82" t="str">
        <f t="shared" si="173"/>
        <v/>
      </c>
      <c r="GRS88" s="82" t="str">
        <f t="shared" si="173"/>
        <v/>
      </c>
      <c r="GRT88" s="82" t="str">
        <f t="shared" si="173"/>
        <v/>
      </c>
      <c r="GRU88" s="82" t="str">
        <f t="shared" si="173"/>
        <v/>
      </c>
      <c r="GRV88" s="82" t="str">
        <f t="shared" si="173"/>
        <v/>
      </c>
      <c r="GRW88" s="82" t="str">
        <f t="shared" ref="GRW88:GUH88" si="174">IF(ISNUMBER(outYear),GRW55+GRW61+GRW67+GRW85,"")</f>
        <v/>
      </c>
      <c r="GRX88" s="82" t="str">
        <f t="shared" si="174"/>
        <v/>
      </c>
      <c r="GRY88" s="82" t="str">
        <f t="shared" si="174"/>
        <v/>
      </c>
      <c r="GRZ88" s="82" t="str">
        <f t="shared" si="174"/>
        <v/>
      </c>
      <c r="GSA88" s="82" t="str">
        <f t="shared" si="174"/>
        <v/>
      </c>
      <c r="GSB88" s="82" t="str">
        <f t="shared" si="174"/>
        <v/>
      </c>
      <c r="GSC88" s="82" t="str">
        <f t="shared" si="174"/>
        <v/>
      </c>
      <c r="GSD88" s="82" t="str">
        <f t="shared" si="174"/>
        <v/>
      </c>
      <c r="GSE88" s="82" t="str">
        <f t="shared" si="174"/>
        <v/>
      </c>
      <c r="GSF88" s="82" t="str">
        <f t="shared" si="174"/>
        <v/>
      </c>
      <c r="GSG88" s="82" t="str">
        <f t="shared" si="174"/>
        <v/>
      </c>
      <c r="GSH88" s="82" t="str">
        <f t="shared" si="174"/>
        <v/>
      </c>
      <c r="GSI88" s="82" t="str">
        <f t="shared" si="174"/>
        <v/>
      </c>
      <c r="GSJ88" s="82" t="str">
        <f t="shared" si="174"/>
        <v/>
      </c>
      <c r="GSK88" s="82" t="str">
        <f t="shared" si="174"/>
        <v/>
      </c>
      <c r="GSL88" s="82" t="str">
        <f t="shared" si="174"/>
        <v/>
      </c>
      <c r="GSM88" s="82" t="str">
        <f t="shared" si="174"/>
        <v/>
      </c>
      <c r="GSN88" s="82" t="str">
        <f t="shared" si="174"/>
        <v/>
      </c>
      <c r="GSO88" s="82" t="str">
        <f t="shared" si="174"/>
        <v/>
      </c>
      <c r="GSP88" s="82" t="str">
        <f t="shared" si="174"/>
        <v/>
      </c>
      <c r="GSQ88" s="82" t="str">
        <f t="shared" si="174"/>
        <v/>
      </c>
      <c r="GSR88" s="82" t="str">
        <f t="shared" si="174"/>
        <v/>
      </c>
      <c r="GSS88" s="82" t="str">
        <f t="shared" si="174"/>
        <v/>
      </c>
      <c r="GST88" s="82" t="str">
        <f t="shared" si="174"/>
        <v/>
      </c>
      <c r="GSU88" s="82" t="str">
        <f t="shared" si="174"/>
        <v/>
      </c>
      <c r="GSV88" s="82" t="str">
        <f t="shared" si="174"/>
        <v/>
      </c>
      <c r="GSW88" s="82" t="str">
        <f t="shared" si="174"/>
        <v/>
      </c>
      <c r="GSX88" s="82" t="str">
        <f t="shared" si="174"/>
        <v/>
      </c>
      <c r="GSY88" s="82" t="str">
        <f t="shared" si="174"/>
        <v/>
      </c>
      <c r="GSZ88" s="82" t="str">
        <f t="shared" si="174"/>
        <v/>
      </c>
      <c r="GTA88" s="82" t="str">
        <f t="shared" si="174"/>
        <v/>
      </c>
      <c r="GTB88" s="82" t="str">
        <f t="shared" si="174"/>
        <v/>
      </c>
      <c r="GTC88" s="82" t="str">
        <f t="shared" si="174"/>
        <v/>
      </c>
      <c r="GTD88" s="82" t="str">
        <f t="shared" si="174"/>
        <v/>
      </c>
      <c r="GTE88" s="82" t="str">
        <f t="shared" si="174"/>
        <v/>
      </c>
      <c r="GTF88" s="82" t="str">
        <f t="shared" si="174"/>
        <v/>
      </c>
      <c r="GTG88" s="82" t="str">
        <f t="shared" si="174"/>
        <v/>
      </c>
      <c r="GTH88" s="82" t="str">
        <f t="shared" si="174"/>
        <v/>
      </c>
      <c r="GTI88" s="82" t="str">
        <f t="shared" si="174"/>
        <v/>
      </c>
      <c r="GTJ88" s="82" t="str">
        <f t="shared" si="174"/>
        <v/>
      </c>
      <c r="GTK88" s="82" t="str">
        <f t="shared" si="174"/>
        <v/>
      </c>
      <c r="GTL88" s="82" t="str">
        <f t="shared" si="174"/>
        <v/>
      </c>
      <c r="GTM88" s="82" t="str">
        <f t="shared" si="174"/>
        <v/>
      </c>
      <c r="GTN88" s="82" t="str">
        <f t="shared" si="174"/>
        <v/>
      </c>
      <c r="GTO88" s="82" t="str">
        <f t="shared" si="174"/>
        <v/>
      </c>
      <c r="GTP88" s="82" t="str">
        <f t="shared" si="174"/>
        <v/>
      </c>
      <c r="GTQ88" s="82" t="str">
        <f t="shared" si="174"/>
        <v/>
      </c>
      <c r="GTR88" s="82" t="str">
        <f t="shared" si="174"/>
        <v/>
      </c>
      <c r="GTS88" s="82" t="str">
        <f t="shared" si="174"/>
        <v/>
      </c>
      <c r="GTT88" s="82" t="str">
        <f t="shared" si="174"/>
        <v/>
      </c>
      <c r="GTU88" s="82" t="str">
        <f t="shared" si="174"/>
        <v/>
      </c>
      <c r="GTV88" s="82" t="str">
        <f t="shared" si="174"/>
        <v/>
      </c>
      <c r="GTW88" s="82" t="str">
        <f t="shared" si="174"/>
        <v/>
      </c>
      <c r="GTX88" s="82" t="str">
        <f t="shared" si="174"/>
        <v/>
      </c>
      <c r="GTY88" s="82" t="str">
        <f t="shared" si="174"/>
        <v/>
      </c>
      <c r="GTZ88" s="82" t="str">
        <f t="shared" si="174"/>
        <v/>
      </c>
      <c r="GUA88" s="82" t="str">
        <f t="shared" si="174"/>
        <v/>
      </c>
      <c r="GUB88" s="82" t="str">
        <f t="shared" si="174"/>
        <v/>
      </c>
      <c r="GUC88" s="82" t="str">
        <f t="shared" si="174"/>
        <v/>
      </c>
      <c r="GUD88" s="82" t="str">
        <f t="shared" si="174"/>
        <v/>
      </c>
      <c r="GUE88" s="82" t="str">
        <f t="shared" si="174"/>
        <v/>
      </c>
      <c r="GUF88" s="82" t="str">
        <f t="shared" si="174"/>
        <v/>
      </c>
      <c r="GUG88" s="82" t="str">
        <f t="shared" si="174"/>
        <v/>
      </c>
      <c r="GUH88" s="82" t="str">
        <f t="shared" si="174"/>
        <v/>
      </c>
      <c r="GUI88" s="82" t="str">
        <f t="shared" ref="GUI88:GWT88" si="175">IF(ISNUMBER(outYear),GUI55+GUI61+GUI67+GUI85,"")</f>
        <v/>
      </c>
      <c r="GUJ88" s="82" t="str">
        <f t="shared" si="175"/>
        <v/>
      </c>
      <c r="GUK88" s="82" t="str">
        <f t="shared" si="175"/>
        <v/>
      </c>
      <c r="GUL88" s="82" t="str">
        <f t="shared" si="175"/>
        <v/>
      </c>
      <c r="GUM88" s="82" t="str">
        <f t="shared" si="175"/>
        <v/>
      </c>
      <c r="GUN88" s="82" t="str">
        <f t="shared" si="175"/>
        <v/>
      </c>
      <c r="GUO88" s="82" t="str">
        <f t="shared" si="175"/>
        <v/>
      </c>
      <c r="GUP88" s="82" t="str">
        <f t="shared" si="175"/>
        <v/>
      </c>
      <c r="GUQ88" s="82" t="str">
        <f t="shared" si="175"/>
        <v/>
      </c>
      <c r="GUR88" s="82" t="str">
        <f t="shared" si="175"/>
        <v/>
      </c>
      <c r="GUS88" s="82" t="str">
        <f t="shared" si="175"/>
        <v/>
      </c>
      <c r="GUT88" s="82" t="str">
        <f t="shared" si="175"/>
        <v/>
      </c>
      <c r="GUU88" s="82" t="str">
        <f t="shared" si="175"/>
        <v/>
      </c>
      <c r="GUV88" s="82" t="str">
        <f t="shared" si="175"/>
        <v/>
      </c>
      <c r="GUW88" s="82" t="str">
        <f t="shared" si="175"/>
        <v/>
      </c>
      <c r="GUX88" s="82" t="str">
        <f t="shared" si="175"/>
        <v/>
      </c>
      <c r="GUY88" s="82" t="str">
        <f t="shared" si="175"/>
        <v/>
      </c>
      <c r="GUZ88" s="82" t="str">
        <f t="shared" si="175"/>
        <v/>
      </c>
      <c r="GVA88" s="82" t="str">
        <f t="shared" si="175"/>
        <v/>
      </c>
      <c r="GVB88" s="82" t="str">
        <f t="shared" si="175"/>
        <v/>
      </c>
      <c r="GVC88" s="82" t="str">
        <f t="shared" si="175"/>
        <v/>
      </c>
      <c r="GVD88" s="82" t="str">
        <f t="shared" si="175"/>
        <v/>
      </c>
      <c r="GVE88" s="82" t="str">
        <f t="shared" si="175"/>
        <v/>
      </c>
      <c r="GVF88" s="82" t="str">
        <f t="shared" si="175"/>
        <v/>
      </c>
      <c r="GVG88" s="82" t="str">
        <f t="shared" si="175"/>
        <v/>
      </c>
      <c r="GVH88" s="82" t="str">
        <f t="shared" si="175"/>
        <v/>
      </c>
      <c r="GVI88" s="82" t="str">
        <f t="shared" si="175"/>
        <v/>
      </c>
      <c r="GVJ88" s="82" t="str">
        <f t="shared" si="175"/>
        <v/>
      </c>
      <c r="GVK88" s="82" t="str">
        <f t="shared" si="175"/>
        <v/>
      </c>
      <c r="GVL88" s="82" t="str">
        <f t="shared" si="175"/>
        <v/>
      </c>
      <c r="GVM88" s="82" t="str">
        <f t="shared" si="175"/>
        <v/>
      </c>
      <c r="GVN88" s="82" t="str">
        <f t="shared" si="175"/>
        <v/>
      </c>
      <c r="GVO88" s="82" t="str">
        <f t="shared" si="175"/>
        <v/>
      </c>
      <c r="GVP88" s="82" t="str">
        <f t="shared" si="175"/>
        <v/>
      </c>
      <c r="GVQ88" s="82" t="str">
        <f t="shared" si="175"/>
        <v/>
      </c>
      <c r="GVR88" s="82" t="str">
        <f t="shared" si="175"/>
        <v/>
      </c>
      <c r="GVS88" s="82" t="str">
        <f t="shared" si="175"/>
        <v/>
      </c>
      <c r="GVT88" s="82" t="str">
        <f t="shared" si="175"/>
        <v/>
      </c>
      <c r="GVU88" s="82" t="str">
        <f t="shared" si="175"/>
        <v/>
      </c>
      <c r="GVV88" s="82" t="str">
        <f t="shared" si="175"/>
        <v/>
      </c>
      <c r="GVW88" s="82" t="str">
        <f t="shared" si="175"/>
        <v/>
      </c>
      <c r="GVX88" s="82" t="str">
        <f t="shared" si="175"/>
        <v/>
      </c>
      <c r="GVY88" s="82" t="str">
        <f t="shared" si="175"/>
        <v/>
      </c>
      <c r="GVZ88" s="82" t="str">
        <f t="shared" si="175"/>
        <v/>
      </c>
      <c r="GWA88" s="82" t="str">
        <f t="shared" si="175"/>
        <v/>
      </c>
      <c r="GWB88" s="82" t="str">
        <f t="shared" si="175"/>
        <v/>
      </c>
      <c r="GWC88" s="82" t="str">
        <f t="shared" si="175"/>
        <v/>
      </c>
      <c r="GWD88" s="82" t="str">
        <f t="shared" si="175"/>
        <v/>
      </c>
      <c r="GWE88" s="82" t="str">
        <f t="shared" si="175"/>
        <v/>
      </c>
      <c r="GWF88" s="82" t="str">
        <f t="shared" si="175"/>
        <v/>
      </c>
      <c r="GWG88" s="82" t="str">
        <f t="shared" si="175"/>
        <v/>
      </c>
      <c r="GWH88" s="82" t="str">
        <f t="shared" si="175"/>
        <v/>
      </c>
      <c r="GWI88" s="82" t="str">
        <f t="shared" si="175"/>
        <v/>
      </c>
      <c r="GWJ88" s="82" t="str">
        <f t="shared" si="175"/>
        <v/>
      </c>
      <c r="GWK88" s="82" t="str">
        <f t="shared" si="175"/>
        <v/>
      </c>
      <c r="GWL88" s="82" t="str">
        <f t="shared" si="175"/>
        <v/>
      </c>
      <c r="GWM88" s="82" t="str">
        <f t="shared" si="175"/>
        <v/>
      </c>
      <c r="GWN88" s="82" t="str">
        <f t="shared" si="175"/>
        <v/>
      </c>
      <c r="GWO88" s="82" t="str">
        <f t="shared" si="175"/>
        <v/>
      </c>
      <c r="GWP88" s="82" t="str">
        <f t="shared" si="175"/>
        <v/>
      </c>
      <c r="GWQ88" s="82" t="str">
        <f t="shared" si="175"/>
        <v/>
      </c>
      <c r="GWR88" s="82" t="str">
        <f t="shared" si="175"/>
        <v/>
      </c>
      <c r="GWS88" s="82" t="str">
        <f t="shared" si="175"/>
        <v/>
      </c>
      <c r="GWT88" s="82" t="str">
        <f t="shared" si="175"/>
        <v/>
      </c>
      <c r="GWU88" s="82" t="str">
        <f t="shared" ref="GWU88:GZF88" si="176">IF(ISNUMBER(outYear),GWU55+GWU61+GWU67+GWU85,"")</f>
        <v/>
      </c>
      <c r="GWV88" s="82" t="str">
        <f t="shared" si="176"/>
        <v/>
      </c>
      <c r="GWW88" s="82" t="str">
        <f t="shared" si="176"/>
        <v/>
      </c>
      <c r="GWX88" s="82" t="str">
        <f t="shared" si="176"/>
        <v/>
      </c>
      <c r="GWY88" s="82" t="str">
        <f t="shared" si="176"/>
        <v/>
      </c>
      <c r="GWZ88" s="82" t="str">
        <f t="shared" si="176"/>
        <v/>
      </c>
      <c r="GXA88" s="82" t="str">
        <f t="shared" si="176"/>
        <v/>
      </c>
      <c r="GXB88" s="82" t="str">
        <f t="shared" si="176"/>
        <v/>
      </c>
      <c r="GXC88" s="82" t="str">
        <f t="shared" si="176"/>
        <v/>
      </c>
      <c r="GXD88" s="82" t="str">
        <f t="shared" si="176"/>
        <v/>
      </c>
      <c r="GXE88" s="82" t="str">
        <f t="shared" si="176"/>
        <v/>
      </c>
      <c r="GXF88" s="82" t="str">
        <f t="shared" si="176"/>
        <v/>
      </c>
      <c r="GXG88" s="82" t="str">
        <f t="shared" si="176"/>
        <v/>
      </c>
      <c r="GXH88" s="82" t="str">
        <f t="shared" si="176"/>
        <v/>
      </c>
      <c r="GXI88" s="82" t="str">
        <f t="shared" si="176"/>
        <v/>
      </c>
      <c r="GXJ88" s="82" t="str">
        <f t="shared" si="176"/>
        <v/>
      </c>
      <c r="GXK88" s="82" t="str">
        <f t="shared" si="176"/>
        <v/>
      </c>
      <c r="GXL88" s="82" t="str">
        <f t="shared" si="176"/>
        <v/>
      </c>
      <c r="GXM88" s="82" t="str">
        <f t="shared" si="176"/>
        <v/>
      </c>
      <c r="GXN88" s="82" t="str">
        <f t="shared" si="176"/>
        <v/>
      </c>
      <c r="GXO88" s="82" t="str">
        <f t="shared" si="176"/>
        <v/>
      </c>
      <c r="GXP88" s="82" t="str">
        <f t="shared" si="176"/>
        <v/>
      </c>
      <c r="GXQ88" s="82" t="str">
        <f t="shared" si="176"/>
        <v/>
      </c>
      <c r="GXR88" s="82" t="str">
        <f t="shared" si="176"/>
        <v/>
      </c>
      <c r="GXS88" s="82" t="str">
        <f t="shared" si="176"/>
        <v/>
      </c>
      <c r="GXT88" s="82" t="str">
        <f t="shared" si="176"/>
        <v/>
      </c>
      <c r="GXU88" s="82" t="str">
        <f t="shared" si="176"/>
        <v/>
      </c>
      <c r="GXV88" s="82" t="str">
        <f t="shared" si="176"/>
        <v/>
      </c>
      <c r="GXW88" s="82" t="str">
        <f t="shared" si="176"/>
        <v/>
      </c>
      <c r="GXX88" s="82" t="str">
        <f t="shared" si="176"/>
        <v/>
      </c>
      <c r="GXY88" s="82" t="str">
        <f t="shared" si="176"/>
        <v/>
      </c>
      <c r="GXZ88" s="82" t="str">
        <f t="shared" si="176"/>
        <v/>
      </c>
      <c r="GYA88" s="82" t="str">
        <f t="shared" si="176"/>
        <v/>
      </c>
      <c r="GYB88" s="82" t="str">
        <f t="shared" si="176"/>
        <v/>
      </c>
      <c r="GYC88" s="82" t="str">
        <f t="shared" si="176"/>
        <v/>
      </c>
      <c r="GYD88" s="82" t="str">
        <f t="shared" si="176"/>
        <v/>
      </c>
      <c r="GYE88" s="82" t="str">
        <f t="shared" si="176"/>
        <v/>
      </c>
      <c r="GYF88" s="82" t="str">
        <f t="shared" si="176"/>
        <v/>
      </c>
      <c r="GYG88" s="82" t="str">
        <f t="shared" si="176"/>
        <v/>
      </c>
      <c r="GYH88" s="82" t="str">
        <f t="shared" si="176"/>
        <v/>
      </c>
      <c r="GYI88" s="82" t="str">
        <f t="shared" si="176"/>
        <v/>
      </c>
      <c r="GYJ88" s="82" t="str">
        <f t="shared" si="176"/>
        <v/>
      </c>
      <c r="GYK88" s="82" t="str">
        <f t="shared" si="176"/>
        <v/>
      </c>
      <c r="GYL88" s="82" t="str">
        <f t="shared" si="176"/>
        <v/>
      </c>
      <c r="GYM88" s="82" t="str">
        <f t="shared" si="176"/>
        <v/>
      </c>
      <c r="GYN88" s="82" t="str">
        <f t="shared" si="176"/>
        <v/>
      </c>
      <c r="GYO88" s="82" t="str">
        <f t="shared" si="176"/>
        <v/>
      </c>
      <c r="GYP88" s="82" t="str">
        <f t="shared" si="176"/>
        <v/>
      </c>
      <c r="GYQ88" s="82" t="str">
        <f t="shared" si="176"/>
        <v/>
      </c>
      <c r="GYR88" s="82" t="str">
        <f t="shared" si="176"/>
        <v/>
      </c>
      <c r="GYS88" s="82" t="str">
        <f t="shared" si="176"/>
        <v/>
      </c>
      <c r="GYT88" s="82" t="str">
        <f t="shared" si="176"/>
        <v/>
      </c>
      <c r="GYU88" s="82" t="str">
        <f t="shared" si="176"/>
        <v/>
      </c>
      <c r="GYV88" s="82" t="str">
        <f t="shared" si="176"/>
        <v/>
      </c>
      <c r="GYW88" s="82" t="str">
        <f t="shared" si="176"/>
        <v/>
      </c>
      <c r="GYX88" s="82" t="str">
        <f t="shared" si="176"/>
        <v/>
      </c>
      <c r="GYY88" s="82" t="str">
        <f t="shared" si="176"/>
        <v/>
      </c>
      <c r="GYZ88" s="82" t="str">
        <f t="shared" si="176"/>
        <v/>
      </c>
      <c r="GZA88" s="82" t="str">
        <f t="shared" si="176"/>
        <v/>
      </c>
      <c r="GZB88" s="82" t="str">
        <f t="shared" si="176"/>
        <v/>
      </c>
      <c r="GZC88" s="82" t="str">
        <f t="shared" si="176"/>
        <v/>
      </c>
      <c r="GZD88" s="82" t="str">
        <f t="shared" si="176"/>
        <v/>
      </c>
      <c r="GZE88" s="82" t="str">
        <f t="shared" si="176"/>
        <v/>
      </c>
      <c r="GZF88" s="82" t="str">
        <f t="shared" si="176"/>
        <v/>
      </c>
      <c r="GZG88" s="82" t="str">
        <f t="shared" ref="GZG88:HBR88" si="177">IF(ISNUMBER(outYear),GZG55+GZG61+GZG67+GZG85,"")</f>
        <v/>
      </c>
      <c r="GZH88" s="82" t="str">
        <f t="shared" si="177"/>
        <v/>
      </c>
      <c r="GZI88" s="82" t="str">
        <f t="shared" si="177"/>
        <v/>
      </c>
      <c r="GZJ88" s="82" t="str">
        <f t="shared" si="177"/>
        <v/>
      </c>
      <c r="GZK88" s="82" t="str">
        <f t="shared" si="177"/>
        <v/>
      </c>
      <c r="GZL88" s="82" t="str">
        <f t="shared" si="177"/>
        <v/>
      </c>
      <c r="GZM88" s="82" t="str">
        <f t="shared" si="177"/>
        <v/>
      </c>
      <c r="GZN88" s="82" t="str">
        <f t="shared" si="177"/>
        <v/>
      </c>
      <c r="GZO88" s="82" t="str">
        <f t="shared" si="177"/>
        <v/>
      </c>
      <c r="GZP88" s="82" t="str">
        <f t="shared" si="177"/>
        <v/>
      </c>
      <c r="GZQ88" s="82" t="str">
        <f t="shared" si="177"/>
        <v/>
      </c>
      <c r="GZR88" s="82" t="str">
        <f t="shared" si="177"/>
        <v/>
      </c>
      <c r="GZS88" s="82" t="str">
        <f t="shared" si="177"/>
        <v/>
      </c>
      <c r="GZT88" s="82" t="str">
        <f t="shared" si="177"/>
        <v/>
      </c>
      <c r="GZU88" s="82" t="str">
        <f t="shared" si="177"/>
        <v/>
      </c>
      <c r="GZV88" s="82" t="str">
        <f t="shared" si="177"/>
        <v/>
      </c>
      <c r="GZW88" s="82" t="str">
        <f t="shared" si="177"/>
        <v/>
      </c>
      <c r="GZX88" s="82" t="str">
        <f t="shared" si="177"/>
        <v/>
      </c>
      <c r="GZY88" s="82" t="str">
        <f t="shared" si="177"/>
        <v/>
      </c>
      <c r="GZZ88" s="82" t="str">
        <f t="shared" si="177"/>
        <v/>
      </c>
      <c r="HAA88" s="82" t="str">
        <f t="shared" si="177"/>
        <v/>
      </c>
      <c r="HAB88" s="82" t="str">
        <f t="shared" si="177"/>
        <v/>
      </c>
      <c r="HAC88" s="82" t="str">
        <f t="shared" si="177"/>
        <v/>
      </c>
      <c r="HAD88" s="82" t="str">
        <f t="shared" si="177"/>
        <v/>
      </c>
      <c r="HAE88" s="82" t="str">
        <f t="shared" si="177"/>
        <v/>
      </c>
      <c r="HAF88" s="82" t="str">
        <f t="shared" si="177"/>
        <v/>
      </c>
      <c r="HAG88" s="82" t="str">
        <f t="shared" si="177"/>
        <v/>
      </c>
      <c r="HAH88" s="82" t="str">
        <f t="shared" si="177"/>
        <v/>
      </c>
      <c r="HAI88" s="82" t="str">
        <f t="shared" si="177"/>
        <v/>
      </c>
      <c r="HAJ88" s="82" t="str">
        <f t="shared" si="177"/>
        <v/>
      </c>
      <c r="HAK88" s="82" t="str">
        <f t="shared" si="177"/>
        <v/>
      </c>
      <c r="HAL88" s="82" t="str">
        <f t="shared" si="177"/>
        <v/>
      </c>
      <c r="HAM88" s="82" t="str">
        <f t="shared" si="177"/>
        <v/>
      </c>
      <c r="HAN88" s="82" t="str">
        <f t="shared" si="177"/>
        <v/>
      </c>
      <c r="HAO88" s="82" t="str">
        <f t="shared" si="177"/>
        <v/>
      </c>
      <c r="HAP88" s="82" t="str">
        <f t="shared" si="177"/>
        <v/>
      </c>
      <c r="HAQ88" s="82" t="str">
        <f t="shared" si="177"/>
        <v/>
      </c>
      <c r="HAR88" s="82" t="str">
        <f t="shared" si="177"/>
        <v/>
      </c>
      <c r="HAS88" s="82" t="str">
        <f t="shared" si="177"/>
        <v/>
      </c>
      <c r="HAT88" s="82" t="str">
        <f t="shared" si="177"/>
        <v/>
      </c>
      <c r="HAU88" s="82" t="str">
        <f t="shared" si="177"/>
        <v/>
      </c>
      <c r="HAV88" s="82" t="str">
        <f t="shared" si="177"/>
        <v/>
      </c>
      <c r="HAW88" s="82" t="str">
        <f t="shared" si="177"/>
        <v/>
      </c>
      <c r="HAX88" s="82" t="str">
        <f t="shared" si="177"/>
        <v/>
      </c>
      <c r="HAY88" s="82" t="str">
        <f t="shared" si="177"/>
        <v/>
      </c>
      <c r="HAZ88" s="82" t="str">
        <f t="shared" si="177"/>
        <v/>
      </c>
      <c r="HBA88" s="82" t="str">
        <f t="shared" si="177"/>
        <v/>
      </c>
      <c r="HBB88" s="82" t="str">
        <f t="shared" si="177"/>
        <v/>
      </c>
      <c r="HBC88" s="82" t="str">
        <f t="shared" si="177"/>
        <v/>
      </c>
      <c r="HBD88" s="82" t="str">
        <f t="shared" si="177"/>
        <v/>
      </c>
      <c r="HBE88" s="82" t="str">
        <f t="shared" si="177"/>
        <v/>
      </c>
      <c r="HBF88" s="82" t="str">
        <f t="shared" si="177"/>
        <v/>
      </c>
      <c r="HBG88" s="82" t="str">
        <f t="shared" si="177"/>
        <v/>
      </c>
      <c r="HBH88" s="82" t="str">
        <f t="shared" si="177"/>
        <v/>
      </c>
      <c r="HBI88" s="82" t="str">
        <f t="shared" si="177"/>
        <v/>
      </c>
      <c r="HBJ88" s="82" t="str">
        <f t="shared" si="177"/>
        <v/>
      </c>
      <c r="HBK88" s="82" t="str">
        <f t="shared" si="177"/>
        <v/>
      </c>
      <c r="HBL88" s="82" t="str">
        <f t="shared" si="177"/>
        <v/>
      </c>
      <c r="HBM88" s="82" t="str">
        <f t="shared" si="177"/>
        <v/>
      </c>
      <c r="HBN88" s="82" t="str">
        <f t="shared" si="177"/>
        <v/>
      </c>
      <c r="HBO88" s="82" t="str">
        <f t="shared" si="177"/>
        <v/>
      </c>
      <c r="HBP88" s="82" t="str">
        <f t="shared" si="177"/>
        <v/>
      </c>
      <c r="HBQ88" s="82" t="str">
        <f t="shared" si="177"/>
        <v/>
      </c>
      <c r="HBR88" s="82" t="str">
        <f t="shared" si="177"/>
        <v/>
      </c>
      <c r="HBS88" s="82" t="str">
        <f t="shared" ref="HBS88:HED88" si="178">IF(ISNUMBER(outYear),HBS55+HBS61+HBS67+HBS85,"")</f>
        <v/>
      </c>
      <c r="HBT88" s="82" t="str">
        <f t="shared" si="178"/>
        <v/>
      </c>
      <c r="HBU88" s="82" t="str">
        <f t="shared" si="178"/>
        <v/>
      </c>
      <c r="HBV88" s="82" t="str">
        <f t="shared" si="178"/>
        <v/>
      </c>
      <c r="HBW88" s="82" t="str">
        <f t="shared" si="178"/>
        <v/>
      </c>
      <c r="HBX88" s="82" t="str">
        <f t="shared" si="178"/>
        <v/>
      </c>
      <c r="HBY88" s="82" t="str">
        <f t="shared" si="178"/>
        <v/>
      </c>
      <c r="HBZ88" s="82" t="str">
        <f t="shared" si="178"/>
        <v/>
      </c>
      <c r="HCA88" s="82" t="str">
        <f t="shared" si="178"/>
        <v/>
      </c>
      <c r="HCB88" s="82" t="str">
        <f t="shared" si="178"/>
        <v/>
      </c>
      <c r="HCC88" s="82" t="str">
        <f t="shared" si="178"/>
        <v/>
      </c>
      <c r="HCD88" s="82" t="str">
        <f t="shared" si="178"/>
        <v/>
      </c>
      <c r="HCE88" s="82" t="str">
        <f t="shared" si="178"/>
        <v/>
      </c>
      <c r="HCF88" s="82" t="str">
        <f t="shared" si="178"/>
        <v/>
      </c>
      <c r="HCG88" s="82" t="str">
        <f t="shared" si="178"/>
        <v/>
      </c>
      <c r="HCH88" s="82" t="str">
        <f t="shared" si="178"/>
        <v/>
      </c>
      <c r="HCI88" s="82" t="str">
        <f t="shared" si="178"/>
        <v/>
      </c>
      <c r="HCJ88" s="82" t="str">
        <f t="shared" si="178"/>
        <v/>
      </c>
      <c r="HCK88" s="82" t="str">
        <f t="shared" si="178"/>
        <v/>
      </c>
      <c r="HCL88" s="82" t="str">
        <f t="shared" si="178"/>
        <v/>
      </c>
      <c r="HCM88" s="82" t="str">
        <f t="shared" si="178"/>
        <v/>
      </c>
      <c r="HCN88" s="82" t="str">
        <f t="shared" si="178"/>
        <v/>
      </c>
      <c r="HCO88" s="82" t="str">
        <f t="shared" si="178"/>
        <v/>
      </c>
      <c r="HCP88" s="82" t="str">
        <f t="shared" si="178"/>
        <v/>
      </c>
      <c r="HCQ88" s="82" t="str">
        <f t="shared" si="178"/>
        <v/>
      </c>
      <c r="HCR88" s="82" t="str">
        <f t="shared" si="178"/>
        <v/>
      </c>
      <c r="HCS88" s="82" t="str">
        <f t="shared" si="178"/>
        <v/>
      </c>
      <c r="HCT88" s="82" t="str">
        <f t="shared" si="178"/>
        <v/>
      </c>
      <c r="HCU88" s="82" t="str">
        <f t="shared" si="178"/>
        <v/>
      </c>
      <c r="HCV88" s="82" t="str">
        <f t="shared" si="178"/>
        <v/>
      </c>
      <c r="HCW88" s="82" t="str">
        <f t="shared" si="178"/>
        <v/>
      </c>
      <c r="HCX88" s="82" t="str">
        <f t="shared" si="178"/>
        <v/>
      </c>
      <c r="HCY88" s="82" t="str">
        <f t="shared" si="178"/>
        <v/>
      </c>
      <c r="HCZ88" s="82" t="str">
        <f t="shared" si="178"/>
        <v/>
      </c>
      <c r="HDA88" s="82" t="str">
        <f t="shared" si="178"/>
        <v/>
      </c>
      <c r="HDB88" s="82" t="str">
        <f t="shared" si="178"/>
        <v/>
      </c>
      <c r="HDC88" s="82" t="str">
        <f t="shared" si="178"/>
        <v/>
      </c>
      <c r="HDD88" s="82" t="str">
        <f t="shared" si="178"/>
        <v/>
      </c>
      <c r="HDE88" s="82" t="str">
        <f t="shared" si="178"/>
        <v/>
      </c>
      <c r="HDF88" s="82" t="str">
        <f t="shared" si="178"/>
        <v/>
      </c>
      <c r="HDG88" s="82" t="str">
        <f t="shared" si="178"/>
        <v/>
      </c>
      <c r="HDH88" s="82" t="str">
        <f t="shared" si="178"/>
        <v/>
      </c>
      <c r="HDI88" s="82" t="str">
        <f t="shared" si="178"/>
        <v/>
      </c>
      <c r="HDJ88" s="82" t="str">
        <f t="shared" si="178"/>
        <v/>
      </c>
      <c r="HDK88" s="82" t="str">
        <f t="shared" si="178"/>
        <v/>
      </c>
      <c r="HDL88" s="82" t="str">
        <f t="shared" si="178"/>
        <v/>
      </c>
      <c r="HDM88" s="82" t="str">
        <f t="shared" si="178"/>
        <v/>
      </c>
      <c r="HDN88" s="82" t="str">
        <f t="shared" si="178"/>
        <v/>
      </c>
      <c r="HDO88" s="82" t="str">
        <f t="shared" si="178"/>
        <v/>
      </c>
      <c r="HDP88" s="82" t="str">
        <f t="shared" si="178"/>
        <v/>
      </c>
      <c r="HDQ88" s="82" t="str">
        <f t="shared" si="178"/>
        <v/>
      </c>
      <c r="HDR88" s="82" t="str">
        <f t="shared" si="178"/>
        <v/>
      </c>
      <c r="HDS88" s="82" t="str">
        <f t="shared" si="178"/>
        <v/>
      </c>
      <c r="HDT88" s="82" t="str">
        <f t="shared" si="178"/>
        <v/>
      </c>
      <c r="HDU88" s="82" t="str">
        <f t="shared" si="178"/>
        <v/>
      </c>
      <c r="HDV88" s="82" t="str">
        <f t="shared" si="178"/>
        <v/>
      </c>
      <c r="HDW88" s="82" t="str">
        <f t="shared" si="178"/>
        <v/>
      </c>
      <c r="HDX88" s="82" t="str">
        <f t="shared" si="178"/>
        <v/>
      </c>
      <c r="HDY88" s="82" t="str">
        <f t="shared" si="178"/>
        <v/>
      </c>
      <c r="HDZ88" s="82" t="str">
        <f t="shared" si="178"/>
        <v/>
      </c>
      <c r="HEA88" s="82" t="str">
        <f t="shared" si="178"/>
        <v/>
      </c>
      <c r="HEB88" s="82" t="str">
        <f t="shared" si="178"/>
        <v/>
      </c>
      <c r="HEC88" s="82" t="str">
        <f t="shared" si="178"/>
        <v/>
      </c>
      <c r="HED88" s="82" t="str">
        <f t="shared" si="178"/>
        <v/>
      </c>
      <c r="HEE88" s="82" t="str">
        <f t="shared" ref="HEE88:HGP88" si="179">IF(ISNUMBER(outYear),HEE55+HEE61+HEE67+HEE85,"")</f>
        <v/>
      </c>
      <c r="HEF88" s="82" t="str">
        <f t="shared" si="179"/>
        <v/>
      </c>
      <c r="HEG88" s="82" t="str">
        <f t="shared" si="179"/>
        <v/>
      </c>
      <c r="HEH88" s="82" t="str">
        <f t="shared" si="179"/>
        <v/>
      </c>
      <c r="HEI88" s="82" t="str">
        <f t="shared" si="179"/>
        <v/>
      </c>
      <c r="HEJ88" s="82" t="str">
        <f t="shared" si="179"/>
        <v/>
      </c>
      <c r="HEK88" s="82" t="str">
        <f t="shared" si="179"/>
        <v/>
      </c>
      <c r="HEL88" s="82" t="str">
        <f t="shared" si="179"/>
        <v/>
      </c>
      <c r="HEM88" s="82" t="str">
        <f t="shared" si="179"/>
        <v/>
      </c>
      <c r="HEN88" s="82" t="str">
        <f t="shared" si="179"/>
        <v/>
      </c>
      <c r="HEO88" s="82" t="str">
        <f t="shared" si="179"/>
        <v/>
      </c>
      <c r="HEP88" s="82" t="str">
        <f t="shared" si="179"/>
        <v/>
      </c>
      <c r="HEQ88" s="82" t="str">
        <f t="shared" si="179"/>
        <v/>
      </c>
      <c r="HER88" s="82" t="str">
        <f t="shared" si="179"/>
        <v/>
      </c>
      <c r="HES88" s="82" t="str">
        <f t="shared" si="179"/>
        <v/>
      </c>
      <c r="HET88" s="82" t="str">
        <f t="shared" si="179"/>
        <v/>
      </c>
      <c r="HEU88" s="82" t="str">
        <f t="shared" si="179"/>
        <v/>
      </c>
      <c r="HEV88" s="82" t="str">
        <f t="shared" si="179"/>
        <v/>
      </c>
      <c r="HEW88" s="82" t="str">
        <f t="shared" si="179"/>
        <v/>
      </c>
      <c r="HEX88" s="82" t="str">
        <f t="shared" si="179"/>
        <v/>
      </c>
      <c r="HEY88" s="82" t="str">
        <f t="shared" si="179"/>
        <v/>
      </c>
      <c r="HEZ88" s="82" t="str">
        <f t="shared" si="179"/>
        <v/>
      </c>
      <c r="HFA88" s="82" t="str">
        <f t="shared" si="179"/>
        <v/>
      </c>
      <c r="HFB88" s="82" t="str">
        <f t="shared" si="179"/>
        <v/>
      </c>
      <c r="HFC88" s="82" t="str">
        <f t="shared" si="179"/>
        <v/>
      </c>
      <c r="HFD88" s="82" t="str">
        <f t="shared" si="179"/>
        <v/>
      </c>
      <c r="HFE88" s="82" t="str">
        <f t="shared" si="179"/>
        <v/>
      </c>
      <c r="HFF88" s="82" t="str">
        <f t="shared" si="179"/>
        <v/>
      </c>
      <c r="HFG88" s="82" t="str">
        <f t="shared" si="179"/>
        <v/>
      </c>
      <c r="HFH88" s="82" t="str">
        <f t="shared" si="179"/>
        <v/>
      </c>
      <c r="HFI88" s="82" t="str">
        <f t="shared" si="179"/>
        <v/>
      </c>
      <c r="HFJ88" s="82" t="str">
        <f t="shared" si="179"/>
        <v/>
      </c>
      <c r="HFK88" s="82" t="str">
        <f t="shared" si="179"/>
        <v/>
      </c>
      <c r="HFL88" s="82" t="str">
        <f t="shared" si="179"/>
        <v/>
      </c>
      <c r="HFM88" s="82" t="str">
        <f t="shared" si="179"/>
        <v/>
      </c>
      <c r="HFN88" s="82" t="str">
        <f t="shared" si="179"/>
        <v/>
      </c>
      <c r="HFO88" s="82" t="str">
        <f t="shared" si="179"/>
        <v/>
      </c>
      <c r="HFP88" s="82" t="str">
        <f t="shared" si="179"/>
        <v/>
      </c>
      <c r="HFQ88" s="82" t="str">
        <f t="shared" si="179"/>
        <v/>
      </c>
      <c r="HFR88" s="82" t="str">
        <f t="shared" si="179"/>
        <v/>
      </c>
      <c r="HFS88" s="82" t="str">
        <f t="shared" si="179"/>
        <v/>
      </c>
      <c r="HFT88" s="82" t="str">
        <f t="shared" si="179"/>
        <v/>
      </c>
      <c r="HFU88" s="82" t="str">
        <f t="shared" si="179"/>
        <v/>
      </c>
      <c r="HFV88" s="82" t="str">
        <f t="shared" si="179"/>
        <v/>
      </c>
      <c r="HFW88" s="82" t="str">
        <f t="shared" si="179"/>
        <v/>
      </c>
      <c r="HFX88" s="82" t="str">
        <f t="shared" si="179"/>
        <v/>
      </c>
      <c r="HFY88" s="82" t="str">
        <f t="shared" si="179"/>
        <v/>
      </c>
      <c r="HFZ88" s="82" t="str">
        <f t="shared" si="179"/>
        <v/>
      </c>
      <c r="HGA88" s="82" t="str">
        <f t="shared" si="179"/>
        <v/>
      </c>
      <c r="HGB88" s="82" t="str">
        <f t="shared" si="179"/>
        <v/>
      </c>
      <c r="HGC88" s="82" t="str">
        <f t="shared" si="179"/>
        <v/>
      </c>
      <c r="HGD88" s="82" t="str">
        <f t="shared" si="179"/>
        <v/>
      </c>
      <c r="HGE88" s="82" t="str">
        <f t="shared" si="179"/>
        <v/>
      </c>
      <c r="HGF88" s="82" t="str">
        <f t="shared" si="179"/>
        <v/>
      </c>
      <c r="HGG88" s="82" t="str">
        <f t="shared" si="179"/>
        <v/>
      </c>
      <c r="HGH88" s="82" t="str">
        <f t="shared" si="179"/>
        <v/>
      </c>
      <c r="HGI88" s="82" t="str">
        <f t="shared" si="179"/>
        <v/>
      </c>
      <c r="HGJ88" s="82" t="str">
        <f t="shared" si="179"/>
        <v/>
      </c>
      <c r="HGK88" s="82" t="str">
        <f t="shared" si="179"/>
        <v/>
      </c>
      <c r="HGL88" s="82" t="str">
        <f t="shared" si="179"/>
        <v/>
      </c>
      <c r="HGM88" s="82" t="str">
        <f t="shared" si="179"/>
        <v/>
      </c>
      <c r="HGN88" s="82" t="str">
        <f t="shared" si="179"/>
        <v/>
      </c>
      <c r="HGO88" s="82" t="str">
        <f t="shared" si="179"/>
        <v/>
      </c>
      <c r="HGP88" s="82" t="str">
        <f t="shared" si="179"/>
        <v/>
      </c>
      <c r="HGQ88" s="82" t="str">
        <f t="shared" ref="HGQ88:HJB88" si="180">IF(ISNUMBER(outYear),HGQ55+HGQ61+HGQ67+HGQ85,"")</f>
        <v/>
      </c>
      <c r="HGR88" s="82" t="str">
        <f t="shared" si="180"/>
        <v/>
      </c>
      <c r="HGS88" s="82" t="str">
        <f t="shared" si="180"/>
        <v/>
      </c>
      <c r="HGT88" s="82" t="str">
        <f t="shared" si="180"/>
        <v/>
      </c>
      <c r="HGU88" s="82" t="str">
        <f t="shared" si="180"/>
        <v/>
      </c>
      <c r="HGV88" s="82" t="str">
        <f t="shared" si="180"/>
        <v/>
      </c>
      <c r="HGW88" s="82" t="str">
        <f t="shared" si="180"/>
        <v/>
      </c>
      <c r="HGX88" s="82" t="str">
        <f t="shared" si="180"/>
        <v/>
      </c>
      <c r="HGY88" s="82" t="str">
        <f t="shared" si="180"/>
        <v/>
      </c>
      <c r="HGZ88" s="82" t="str">
        <f t="shared" si="180"/>
        <v/>
      </c>
      <c r="HHA88" s="82" t="str">
        <f t="shared" si="180"/>
        <v/>
      </c>
      <c r="HHB88" s="82" t="str">
        <f t="shared" si="180"/>
        <v/>
      </c>
      <c r="HHC88" s="82" t="str">
        <f t="shared" si="180"/>
        <v/>
      </c>
      <c r="HHD88" s="82" t="str">
        <f t="shared" si="180"/>
        <v/>
      </c>
      <c r="HHE88" s="82" t="str">
        <f t="shared" si="180"/>
        <v/>
      </c>
      <c r="HHF88" s="82" t="str">
        <f t="shared" si="180"/>
        <v/>
      </c>
      <c r="HHG88" s="82" t="str">
        <f t="shared" si="180"/>
        <v/>
      </c>
      <c r="HHH88" s="82" t="str">
        <f t="shared" si="180"/>
        <v/>
      </c>
      <c r="HHI88" s="82" t="str">
        <f t="shared" si="180"/>
        <v/>
      </c>
      <c r="HHJ88" s="82" t="str">
        <f t="shared" si="180"/>
        <v/>
      </c>
      <c r="HHK88" s="82" t="str">
        <f t="shared" si="180"/>
        <v/>
      </c>
      <c r="HHL88" s="82" t="str">
        <f t="shared" si="180"/>
        <v/>
      </c>
      <c r="HHM88" s="82" t="str">
        <f t="shared" si="180"/>
        <v/>
      </c>
      <c r="HHN88" s="82" t="str">
        <f t="shared" si="180"/>
        <v/>
      </c>
      <c r="HHO88" s="82" t="str">
        <f t="shared" si="180"/>
        <v/>
      </c>
      <c r="HHP88" s="82" t="str">
        <f t="shared" si="180"/>
        <v/>
      </c>
      <c r="HHQ88" s="82" t="str">
        <f t="shared" si="180"/>
        <v/>
      </c>
      <c r="HHR88" s="82" t="str">
        <f t="shared" si="180"/>
        <v/>
      </c>
      <c r="HHS88" s="82" t="str">
        <f t="shared" si="180"/>
        <v/>
      </c>
      <c r="HHT88" s="82" t="str">
        <f t="shared" si="180"/>
        <v/>
      </c>
      <c r="HHU88" s="82" t="str">
        <f t="shared" si="180"/>
        <v/>
      </c>
      <c r="HHV88" s="82" t="str">
        <f t="shared" si="180"/>
        <v/>
      </c>
      <c r="HHW88" s="82" t="str">
        <f t="shared" si="180"/>
        <v/>
      </c>
      <c r="HHX88" s="82" t="str">
        <f t="shared" si="180"/>
        <v/>
      </c>
      <c r="HHY88" s="82" t="str">
        <f t="shared" si="180"/>
        <v/>
      </c>
      <c r="HHZ88" s="82" t="str">
        <f t="shared" si="180"/>
        <v/>
      </c>
      <c r="HIA88" s="82" t="str">
        <f t="shared" si="180"/>
        <v/>
      </c>
      <c r="HIB88" s="82" t="str">
        <f t="shared" si="180"/>
        <v/>
      </c>
      <c r="HIC88" s="82" t="str">
        <f t="shared" si="180"/>
        <v/>
      </c>
      <c r="HID88" s="82" t="str">
        <f t="shared" si="180"/>
        <v/>
      </c>
      <c r="HIE88" s="82" t="str">
        <f t="shared" si="180"/>
        <v/>
      </c>
      <c r="HIF88" s="82" t="str">
        <f t="shared" si="180"/>
        <v/>
      </c>
      <c r="HIG88" s="82" t="str">
        <f t="shared" si="180"/>
        <v/>
      </c>
      <c r="HIH88" s="82" t="str">
        <f t="shared" si="180"/>
        <v/>
      </c>
      <c r="HII88" s="82" t="str">
        <f t="shared" si="180"/>
        <v/>
      </c>
      <c r="HIJ88" s="82" t="str">
        <f t="shared" si="180"/>
        <v/>
      </c>
      <c r="HIK88" s="82" t="str">
        <f t="shared" si="180"/>
        <v/>
      </c>
      <c r="HIL88" s="82" t="str">
        <f t="shared" si="180"/>
        <v/>
      </c>
      <c r="HIM88" s="82" t="str">
        <f t="shared" si="180"/>
        <v/>
      </c>
      <c r="HIN88" s="82" t="str">
        <f t="shared" si="180"/>
        <v/>
      </c>
      <c r="HIO88" s="82" t="str">
        <f t="shared" si="180"/>
        <v/>
      </c>
      <c r="HIP88" s="82" t="str">
        <f t="shared" si="180"/>
        <v/>
      </c>
      <c r="HIQ88" s="82" t="str">
        <f t="shared" si="180"/>
        <v/>
      </c>
      <c r="HIR88" s="82" t="str">
        <f t="shared" si="180"/>
        <v/>
      </c>
      <c r="HIS88" s="82" t="str">
        <f t="shared" si="180"/>
        <v/>
      </c>
      <c r="HIT88" s="82" t="str">
        <f t="shared" si="180"/>
        <v/>
      </c>
      <c r="HIU88" s="82" t="str">
        <f t="shared" si="180"/>
        <v/>
      </c>
      <c r="HIV88" s="82" t="str">
        <f t="shared" si="180"/>
        <v/>
      </c>
      <c r="HIW88" s="82" t="str">
        <f t="shared" si="180"/>
        <v/>
      </c>
      <c r="HIX88" s="82" t="str">
        <f t="shared" si="180"/>
        <v/>
      </c>
      <c r="HIY88" s="82" t="str">
        <f t="shared" si="180"/>
        <v/>
      </c>
      <c r="HIZ88" s="82" t="str">
        <f t="shared" si="180"/>
        <v/>
      </c>
      <c r="HJA88" s="82" t="str">
        <f t="shared" si="180"/>
        <v/>
      </c>
      <c r="HJB88" s="82" t="str">
        <f t="shared" si="180"/>
        <v/>
      </c>
      <c r="HJC88" s="82" t="str">
        <f t="shared" ref="HJC88:HLN88" si="181">IF(ISNUMBER(outYear),HJC55+HJC61+HJC67+HJC85,"")</f>
        <v/>
      </c>
      <c r="HJD88" s="82" t="str">
        <f t="shared" si="181"/>
        <v/>
      </c>
      <c r="HJE88" s="82" t="str">
        <f t="shared" si="181"/>
        <v/>
      </c>
      <c r="HJF88" s="82" t="str">
        <f t="shared" si="181"/>
        <v/>
      </c>
      <c r="HJG88" s="82" t="str">
        <f t="shared" si="181"/>
        <v/>
      </c>
      <c r="HJH88" s="82" t="str">
        <f t="shared" si="181"/>
        <v/>
      </c>
      <c r="HJI88" s="82" t="str">
        <f t="shared" si="181"/>
        <v/>
      </c>
      <c r="HJJ88" s="82" t="str">
        <f t="shared" si="181"/>
        <v/>
      </c>
      <c r="HJK88" s="82" t="str">
        <f t="shared" si="181"/>
        <v/>
      </c>
      <c r="HJL88" s="82" t="str">
        <f t="shared" si="181"/>
        <v/>
      </c>
      <c r="HJM88" s="82" t="str">
        <f t="shared" si="181"/>
        <v/>
      </c>
      <c r="HJN88" s="82" t="str">
        <f t="shared" si="181"/>
        <v/>
      </c>
      <c r="HJO88" s="82" t="str">
        <f t="shared" si="181"/>
        <v/>
      </c>
      <c r="HJP88" s="82" t="str">
        <f t="shared" si="181"/>
        <v/>
      </c>
      <c r="HJQ88" s="82" t="str">
        <f t="shared" si="181"/>
        <v/>
      </c>
      <c r="HJR88" s="82" t="str">
        <f t="shared" si="181"/>
        <v/>
      </c>
      <c r="HJS88" s="82" t="str">
        <f t="shared" si="181"/>
        <v/>
      </c>
      <c r="HJT88" s="82" t="str">
        <f t="shared" si="181"/>
        <v/>
      </c>
      <c r="HJU88" s="82" t="str">
        <f t="shared" si="181"/>
        <v/>
      </c>
      <c r="HJV88" s="82" t="str">
        <f t="shared" si="181"/>
        <v/>
      </c>
      <c r="HJW88" s="82" t="str">
        <f t="shared" si="181"/>
        <v/>
      </c>
      <c r="HJX88" s="82" t="str">
        <f t="shared" si="181"/>
        <v/>
      </c>
      <c r="HJY88" s="82" t="str">
        <f t="shared" si="181"/>
        <v/>
      </c>
      <c r="HJZ88" s="82" t="str">
        <f t="shared" si="181"/>
        <v/>
      </c>
      <c r="HKA88" s="82" t="str">
        <f t="shared" si="181"/>
        <v/>
      </c>
      <c r="HKB88" s="82" t="str">
        <f t="shared" si="181"/>
        <v/>
      </c>
      <c r="HKC88" s="82" t="str">
        <f t="shared" si="181"/>
        <v/>
      </c>
      <c r="HKD88" s="82" t="str">
        <f t="shared" si="181"/>
        <v/>
      </c>
      <c r="HKE88" s="82" t="str">
        <f t="shared" si="181"/>
        <v/>
      </c>
      <c r="HKF88" s="82" t="str">
        <f t="shared" si="181"/>
        <v/>
      </c>
      <c r="HKG88" s="82" t="str">
        <f t="shared" si="181"/>
        <v/>
      </c>
      <c r="HKH88" s="82" t="str">
        <f t="shared" si="181"/>
        <v/>
      </c>
      <c r="HKI88" s="82" t="str">
        <f t="shared" si="181"/>
        <v/>
      </c>
      <c r="HKJ88" s="82" t="str">
        <f t="shared" si="181"/>
        <v/>
      </c>
      <c r="HKK88" s="82" t="str">
        <f t="shared" si="181"/>
        <v/>
      </c>
      <c r="HKL88" s="82" t="str">
        <f t="shared" si="181"/>
        <v/>
      </c>
      <c r="HKM88" s="82" t="str">
        <f t="shared" si="181"/>
        <v/>
      </c>
      <c r="HKN88" s="82" t="str">
        <f t="shared" si="181"/>
        <v/>
      </c>
      <c r="HKO88" s="82" t="str">
        <f t="shared" si="181"/>
        <v/>
      </c>
      <c r="HKP88" s="82" t="str">
        <f t="shared" si="181"/>
        <v/>
      </c>
      <c r="HKQ88" s="82" t="str">
        <f t="shared" si="181"/>
        <v/>
      </c>
      <c r="HKR88" s="82" t="str">
        <f t="shared" si="181"/>
        <v/>
      </c>
      <c r="HKS88" s="82" t="str">
        <f t="shared" si="181"/>
        <v/>
      </c>
      <c r="HKT88" s="82" t="str">
        <f t="shared" si="181"/>
        <v/>
      </c>
      <c r="HKU88" s="82" t="str">
        <f t="shared" si="181"/>
        <v/>
      </c>
      <c r="HKV88" s="82" t="str">
        <f t="shared" si="181"/>
        <v/>
      </c>
      <c r="HKW88" s="82" t="str">
        <f t="shared" si="181"/>
        <v/>
      </c>
      <c r="HKX88" s="82" t="str">
        <f t="shared" si="181"/>
        <v/>
      </c>
      <c r="HKY88" s="82" t="str">
        <f t="shared" si="181"/>
        <v/>
      </c>
      <c r="HKZ88" s="82" t="str">
        <f t="shared" si="181"/>
        <v/>
      </c>
      <c r="HLA88" s="82" t="str">
        <f t="shared" si="181"/>
        <v/>
      </c>
      <c r="HLB88" s="82" t="str">
        <f t="shared" si="181"/>
        <v/>
      </c>
      <c r="HLC88" s="82" t="str">
        <f t="shared" si="181"/>
        <v/>
      </c>
      <c r="HLD88" s="82" t="str">
        <f t="shared" si="181"/>
        <v/>
      </c>
      <c r="HLE88" s="82" t="str">
        <f t="shared" si="181"/>
        <v/>
      </c>
      <c r="HLF88" s="82" t="str">
        <f t="shared" si="181"/>
        <v/>
      </c>
      <c r="HLG88" s="82" t="str">
        <f t="shared" si="181"/>
        <v/>
      </c>
      <c r="HLH88" s="82" t="str">
        <f t="shared" si="181"/>
        <v/>
      </c>
      <c r="HLI88" s="82" t="str">
        <f t="shared" si="181"/>
        <v/>
      </c>
      <c r="HLJ88" s="82" t="str">
        <f t="shared" si="181"/>
        <v/>
      </c>
      <c r="HLK88" s="82" t="str">
        <f t="shared" si="181"/>
        <v/>
      </c>
      <c r="HLL88" s="82" t="str">
        <f t="shared" si="181"/>
        <v/>
      </c>
      <c r="HLM88" s="82" t="str">
        <f t="shared" si="181"/>
        <v/>
      </c>
      <c r="HLN88" s="82" t="str">
        <f t="shared" si="181"/>
        <v/>
      </c>
      <c r="HLO88" s="82" t="str">
        <f t="shared" ref="HLO88:HNZ88" si="182">IF(ISNUMBER(outYear),HLO55+HLO61+HLO67+HLO85,"")</f>
        <v/>
      </c>
      <c r="HLP88" s="82" t="str">
        <f t="shared" si="182"/>
        <v/>
      </c>
      <c r="HLQ88" s="82" t="str">
        <f t="shared" si="182"/>
        <v/>
      </c>
      <c r="HLR88" s="82" t="str">
        <f t="shared" si="182"/>
        <v/>
      </c>
      <c r="HLS88" s="82" t="str">
        <f t="shared" si="182"/>
        <v/>
      </c>
      <c r="HLT88" s="82" t="str">
        <f t="shared" si="182"/>
        <v/>
      </c>
      <c r="HLU88" s="82" t="str">
        <f t="shared" si="182"/>
        <v/>
      </c>
      <c r="HLV88" s="82" t="str">
        <f t="shared" si="182"/>
        <v/>
      </c>
      <c r="HLW88" s="82" t="str">
        <f t="shared" si="182"/>
        <v/>
      </c>
      <c r="HLX88" s="82" t="str">
        <f t="shared" si="182"/>
        <v/>
      </c>
      <c r="HLY88" s="82" t="str">
        <f t="shared" si="182"/>
        <v/>
      </c>
      <c r="HLZ88" s="82" t="str">
        <f t="shared" si="182"/>
        <v/>
      </c>
      <c r="HMA88" s="82" t="str">
        <f t="shared" si="182"/>
        <v/>
      </c>
      <c r="HMB88" s="82" t="str">
        <f t="shared" si="182"/>
        <v/>
      </c>
      <c r="HMC88" s="82" t="str">
        <f t="shared" si="182"/>
        <v/>
      </c>
      <c r="HMD88" s="82" t="str">
        <f t="shared" si="182"/>
        <v/>
      </c>
      <c r="HME88" s="82" t="str">
        <f t="shared" si="182"/>
        <v/>
      </c>
      <c r="HMF88" s="82" t="str">
        <f t="shared" si="182"/>
        <v/>
      </c>
      <c r="HMG88" s="82" t="str">
        <f t="shared" si="182"/>
        <v/>
      </c>
      <c r="HMH88" s="82" t="str">
        <f t="shared" si="182"/>
        <v/>
      </c>
      <c r="HMI88" s="82" t="str">
        <f t="shared" si="182"/>
        <v/>
      </c>
      <c r="HMJ88" s="82" t="str">
        <f t="shared" si="182"/>
        <v/>
      </c>
      <c r="HMK88" s="82" t="str">
        <f t="shared" si="182"/>
        <v/>
      </c>
      <c r="HML88" s="82" t="str">
        <f t="shared" si="182"/>
        <v/>
      </c>
      <c r="HMM88" s="82" t="str">
        <f t="shared" si="182"/>
        <v/>
      </c>
      <c r="HMN88" s="82" t="str">
        <f t="shared" si="182"/>
        <v/>
      </c>
      <c r="HMO88" s="82" t="str">
        <f t="shared" si="182"/>
        <v/>
      </c>
      <c r="HMP88" s="82" t="str">
        <f t="shared" si="182"/>
        <v/>
      </c>
      <c r="HMQ88" s="82" t="str">
        <f t="shared" si="182"/>
        <v/>
      </c>
      <c r="HMR88" s="82" t="str">
        <f t="shared" si="182"/>
        <v/>
      </c>
      <c r="HMS88" s="82" t="str">
        <f t="shared" si="182"/>
        <v/>
      </c>
      <c r="HMT88" s="82" t="str">
        <f t="shared" si="182"/>
        <v/>
      </c>
      <c r="HMU88" s="82" t="str">
        <f t="shared" si="182"/>
        <v/>
      </c>
      <c r="HMV88" s="82" t="str">
        <f t="shared" si="182"/>
        <v/>
      </c>
      <c r="HMW88" s="82" t="str">
        <f t="shared" si="182"/>
        <v/>
      </c>
      <c r="HMX88" s="82" t="str">
        <f t="shared" si="182"/>
        <v/>
      </c>
      <c r="HMY88" s="82" t="str">
        <f t="shared" si="182"/>
        <v/>
      </c>
      <c r="HMZ88" s="82" t="str">
        <f t="shared" si="182"/>
        <v/>
      </c>
      <c r="HNA88" s="82" t="str">
        <f t="shared" si="182"/>
        <v/>
      </c>
      <c r="HNB88" s="82" t="str">
        <f t="shared" si="182"/>
        <v/>
      </c>
      <c r="HNC88" s="82" t="str">
        <f t="shared" si="182"/>
        <v/>
      </c>
      <c r="HND88" s="82" t="str">
        <f t="shared" si="182"/>
        <v/>
      </c>
      <c r="HNE88" s="82" t="str">
        <f t="shared" si="182"/>
        <v/>
      </c>
      <c r="HNF88" s="82" t="str">
        <f t="shared" si="182"/>
        <v/>
      </c>
      <c r="HNG88" s="82" t="str">
        <f t="shared" si="182"/>
        <v/>
      </c>
      <c r="HNH88" s="82" t="str">
        <f t="shared" si="182"/>
        <v/>
      </c>
      <c r="HNI88" s="82" t="str">
        <f t="shared" si="182"/>
        <v/>
      </c>
      <c r="HNJ88" s="82" t="str">
        <f t="shared" si="182"/>
        <v/>
      </c>
      <c r="HNK88" s="82" t="str">
        <f t="shared" si="182"/>
        <v/>
      </c>
      <c r="HNL88" s="82" t="str">
        <f t="shared" si="182"/>
        <v/>
      </c>
      <c r="HNM88" s="82" t="str">
        <f t="shared" si="182"/>
        <v/>
      </c>
      <c r="HNN88" s="82" t="str">
        <f t="shared" si="182"/>
        <v/>
      </c>
      <c r="HNO88" s="82" t="str">
        <f t="shared" si="182"/>
        <v/>
      </c>
      <c r="HNP88" s="82" t="str">
        <f t="shared" si="182"/>
        <v/>
      </c>
      <c r="HNQ88" s="82" t="str">
        <f t="shared" si="182"/>
        <v/>
      </c>
      <c r="HNR88" s="82" t="str">
        <f t="shared" si="182"/>
        <v/>
      </c>
      <c r="HNS88" s="82" t="str">
        <f t="shared" si="182"/>
        <v/>
      </c>
      <c r="HNT88" s="82" t="str">
        <f t="shared" si="182"/>
        <v/>
      </c>
      <c r="HNU88" s="82" t="str">
        <f t="shared" si="182"/>
        <v/>
      </c>
      <c r="HNV88" s="82" t="str">
        <f t="shared" si="182"/>
        <v/>
      </c>
      <c r="HNW88" s="82" t="str">
        <f t="shared" si="182"/>
        <v/>
      </c>
      <c r="HNX88" s="82" t="str">
        <f t="shared" si="182"/>
        <v/>
      </c>
      <c r="HNY88" s="82" t="str">
        <f t="shared" si="182"/>
        <v/>
      </c>
      <c r="HNZ88" s="82" t="str">
        <f t="shared" si="182"/>
        <v/>
      </c>
      <c r="HOA88" s="82" t="str">
        <f t="shared" ref="HOA88:HQL88" si="183">IF(ISNUMBER(outYear),HOA55+HOA61+HOA67+HOA85,"")</f>
        <v/>
      </c>
      <c r="HOB88" s="82" t="str">
        <f t="shared" si="183"/>
        <v/>
      </c>
      <c r="HOC88" s="82" t="str">
        <f t="shared" si="183"/>
        <v/>
      </c>
      <c r="HOD88" s="82" t="str">
        <f t="shared" si="183"/>
        <v/>
      </c>
      <c r="HOE88" s="82" t="str">
        <f t="shared" si="183"/>
        <v/>
      </c>
      <c r="HOF88" s="82" t="str">
        <f t="shared" si="183"/>
        <v/>
      </c>
      <c r="HOG88" s="82" t="str">
        <f t="shared" si="183"/>
        <v/>
      </c>
      <c r="HOH88" s="82" t="str">
        <f t="shared" si="183"/>
        <v/>
      </c>
      <c r="HOI88" s="82" t="str">
        <f t="shared" si="183"/>
        <v/>
      </c>
      <c r="HOJ88" s="82" t="str">
        <f t="shared" si="183"/>
        <v/>
      </c>
      <c r="HOK88" s="82" t="str">
        <f t="shared" si="183"/>
        <v/>
      </c>
      <c r="HOL88" s="82" t="str">
        <f t="shared" si="183"/>
        <v/>
      </c>
      <c r="HOM88" s="82" t="str">
        <f t="shared" si="183"/>
        <v/>
      </c>
      <c r="HON88" s="82" t="str">
        <f t="shared" si="183"/>
        <v/>
      </c>
      <c r="HOO88" s="82" t="str">
        <f t="shared" si="183"/>
        <v/>
      </c>
      <c r="HOP88" s="82" t="str">
        <f t="shared" si="183"/>
        <v/>
      </c>
      <c r="HOQ88" s="82" t="str">
        <f t="shared" si="183"/>
        <v/>
      </c>
      <c r="HOR88" s="82" t="str">
        <f t="shared" si="183"/>
        <v/>
      </c>
      <c r="HOS88" s="82" t="str">
        <f t="shared" si="183"/>
        <v/>
      </c>
      <c r="HOT88" s="82" t="str">
        <f t="shared" si="183"/>
        <v/>
      </c>
      <c r="HOU88" s="82" t="str">
        <f t="shared" si="183"/>
        <v/>
      </c>
      <c r="HOV88" s="82" t="str">
        <f t="shared" si="183"/>
        <v/>
      </c>
      <c r="HOW88" s="82" t="str">
        <f t="shared" si="183"/>
        <v/>
      </c>
      <c r="HOX88" s="82" t="str">
        <f t="shared" si="183"/>
        <v/>
      </c>
      <c r="HOY88" s="82" t="str">
        <f t="shared" si="183"/>
        <v/>
      </c>
      <c r="HOZ88" s="82" t="str">
        <f t="shared" si="183"/>
        <v/>
      </c>
      <c r="HPA88" s="82" t="str">
        <f t="shared" si="183"/>
        <v/>
      </c>
      <c r="HPB88" s="82" t="str">
        <f t="shared" si="183"/>
        <v/>
      </c>
      <c r="HPC88" s="82" t="str">
        <f t="shared" si="183"/>
        <v/>
      </c>
      <c r="HPD88" s="82" t="str">
        <f t="shared" si="183"/>
        <v/>
      </c>
      <c r="HPE88" s="82" t="str">
        <f t="shared" si="183"/>
        <v/>
      </c>
      <c r="HPF88" s="82" t="str">
        <f t="shared" si="183"/>
        <v/>
      </c>
      <c r="HPG88" s="82" t="str">
        <f t="shared" si="183"/>
        <v/>
      </c>
      <c r="HPH88" s="82" t="str">
        <f t="shared" si="183"/>
        <v/>
      </c>
      <c r="HPI88" s="82" t="str">
        <f t="shared" si="183"/>
        <v/>
      </c>
      <c r="HPJ88" s="82" t="str">
        <f t="shared" si="183"/>
        <v/>
      </c>
      <c r="HPK88" s="82" t="str">
        <f t="shared" si="183"/>
        <v/>
      </c>
      <c r="HPL88" s="82" t="str">
        <f t="shared" si="183"/>
        <v/>
      </c>
      <c r="HPM88" s="82" t="str">
        <f t="shared" si="183"/>
        <v/>
      </c>
      <c r="HPN88" s="82" t="str">
        <f t="shared" si="183"/>
        <v/>
      </c>
      <c r="HPO88" s="82" t="str">
        <f t="shared" si="183"/>
        <v/>
      </c>
      <c r="HPP88" s="82" t="str">
        <f t="shared" si="183"/>
        <v/>
      </c>
      <c r="HPQ88" s="82" t="str">
        <f t="shared" si="183"/>
        <v/>
      </c>
      <c r="HPR88" s="82" t="str">
        <f t="shared" si="183"/>
        <v/>
      </c>
      <c r="HPS88" s="82" t="str">
        <f t="shared" si="183"/>
        <v/>
      </c>
      <c r="HPT88" s="82" t="str">
        <f t="shared" si="183"/>
        <v/>
      </c>
      <c r="HPU88" s="82" t="str">
        <f t="shared" si="183"/>
        <v/>
      </c>
      <c r="HPV88" s="82" t="str">
        <f t="shared" si="183"/>
        <v/>
      </c>
      <c r="HPW88" s="82" t="str">
        <f t="shared" si="183"/>
        <v/>
      </c>
      <c r="HPX88" s="82" t="str">
        <f t="shared" si="183"/>
        <v/>
      </c>
      <c r="HPY88" s="82" t="str">
        <f t="shared" si="183"/>
        <v/>
      </c>
      <c r="HPZ88" s="82" t="str">
        <f t="shared" si="183"/>
        <v/>
      </c>
      <c r="HQA88" s="82" t="str">
        <f t="shared" si="183"/>
        <v/>
      </c>
      <c r="HQB88" s="82" t="str">
        <f t="shared" si="183"/>
        <v/>
      </c>
      <c r="HQC88" s="82" t="str">
        <f t="shared" si="183"/>
        <v/>
      </c>
      <c r="HQD88" s="82" t="str">
        <f t="shared" si="183"/>
        <v/>
      </c>
      <c r="HQE88" s="82" t="str">
        <f t="shared" si="183"/>
        <v/>
      </c>
      <c r="HQF88" s="82" t="str">
        <f t="shared" si="183"/>
        <v/>
      </c>
      <c r="HQG88" s="82" t="str">
        <f t="shared" si="183"/>
        <v/>
      </c>
      <c r="HQH88" s="82" t="str">
        <f t="shared" si="183"/>
        <v/>
      </c>
      <c r="HQI88" s="82" t="str">
        <f t="shared" si="183"/>
        <v/>
      </c>
      <c r="HQJ88" s="82" t="str">
        <f t="shared" si="183"/>
        <v/>
      </c>
      <c r="HQK88" s="82" t="str">
        <f t="shared" si="183"/>
        <v/>
      </c>
      <c r="HQL88" s="82" t="str">
        <f t="shared" si="183"/>
        <v/>
      </c>
      <c r="HQM88" s="82" t="str">
        <f t="shared" ref="HQM88:HSX88" si="184">IF(ISNUMBER(outYear),HQM55+HQM61+HQM67+HQM85,"")</f>
        <v/>
      </c>
      <c r="HQN88" s="82" t="str">
        <f t="shared" si="184"/>
        <v/>
      </c>
      <c r="HQO88" s="82" t="str">
        <f t="shared" si="184"/>
        <v/>
      </c>
      <c r="HQP88" s="82" t="str">
        <f t="shared" si="184"/>
        <v/>
      </c>
      <c r="HQQ88" s="82" t="str">
        <f t="shared" si="184"/>
        <v/>
      </c>
      <c r="HQR88" s="82" t="str">
        <f t="shared" si="184"/>
        <v/>
      </c>
      <c r="HQS88" s="82" t="str">
        <f t="shared" si="184"/>
        <v/>
      </c>
      <c r="HQT88" s="82" t="str">
        <f t="shared" si="184"/>
        <v/>
      </c>
      <c r="HQU88" s="82" t="str">
        <f t="shared" si="184"/>
        <v/>
      </c>
      <c r="HQV88" s="82" t="str">
        <f t="shared" si="184"/>
        <v/>
      </c>
      <c r="HQW88" s="82" t="str">
        <f t="shared" si="184"/>
        <v/>
      </c>
      <c r="HQX88" s="82" t="str">
        <f t="shared" si="184"/>
        <v/>
      </c>
      <c r="HQY88" s="82" t="str">
        <f t="shared" si="184"/>
        <v/>
      </c>
      <c r="HQZ88" s="82" t="str">
        <f t="shared" si="184"/>
        <v/>
      </c>
      <c r="HRA88" s="82" t="str">
        <f t="shared" si="184"/>
        <v/>
      </c>
      <c r="HRB88" s="82" t="str">
        <f t="shared" si="184"/>
        <v/>
      </c>
      <c r="HRC88" s="82" t="str">
        <f t="shared" si="184"/>
        <v/>
      </c>
      <c r="HRD88" s="82" t="str">
        <f t="shared" si="184"/>
        <v/>
      </c>
      <c r="HRE88" s="82" t="str">
        <f t="shared" si="184"/>
        <v/>
      </c>
      <c r="HRF88" s="82" t="str">
        <f t="shared" si="184"/>
        <v/>
      </c>
      <c r="HRG88" s="82" t="str">
        <f t="shared" si="184"/>
        <v/>
      </c>
      <c r="HRH88" s="82" t="str">
        <f t="shared" si="184"/>
        <v/>
      </c>
      <c r="HRI88" s="82" t="str">
        <f t="shared" si="184"/>
        <v/>
      </c>
      <c r="HRJ88" s="82" t="str">
        <f t="shared" si="184"/>
        <v/>
      </c>
      <c r="HRK88" s="82" t="str">
        <f t="shared" si="184"/>
        <v/>
      </c>
      <c r="HRL88" s="82" t="str">
        <f t="shared" si="184"/>
        <v/>
      </c>
      <c r="HRM88" s="82" t="str">
        <f t="shared" si="184"/>
        <v/>
      </c>
      <c r="HRN88" s="82" t="str">
        <f t="shared" si="184"/>
        <v/>
      </c>
      <c r="HRO88" s="82" t="str">
        <f t="shared" si="184"/>
        <v/>
      </c>
      <c r="HRP88" s="82" t="str">
        <f t="shared" si="184"/>
        <v/>
      </c>
      <c r="HRQ88" s="82" t="str">
        <f t="shared" si="184"/>
        <v/>
      </c>
      <c r="HRR88" s="82" t="str">
        <f t="shared" si="184"/>
        <v/>
      </c>
      <c r="HRS88" s="82" t="str">
        <f t="shared" si="184"/>
        <v/>
      </c>
      <c r="HRT88" s="82" t="str">
        <f t="shared" si="184"/>
        <v/>
      </c>
      <c r="HRU88" s="82" t="str">
        <f t="shared" si="184"/>
        <v/>
      </c>
      <c r="HRV88" s="82" t="str">
        <f t="shared" si="184"/>
        <v/>
      </c>
      <c r="HRW88" s="82" t="str">
        <f t="shared" si="184"/>
        <v/>
      </c>
      <c r="HRX88" s="82" t="str">
        <f t="shared" si="184"/>
        <v/>
      </c>
      <c r="HRY88" s="82" t="str">
        <f t="shared" si="184"/>
        <v/>
      </c>
      <c r="HRZ88" s="82" t="str">
        <f t="shared" si="184"/>
        <v/>
      </c>
      <c r="HSA88" s="82" t="str">
        <f t="shared" si="184"/>
        <v/>
      </c>
      <c r="HSB88" s="82" t="str">
        <f t="shared" si="184"/>
        <v/>
      </c>
      <c r="HSC88" s="82" t="str">
        <f t="shared" si="184"/>
        <v/>
      </c>
      <c r="HSD88" s="82" t="str">
        <f t="shared" si="184"/>
        <v/>
      </c>
      <c r="HSE88" s="82" t="str">
        <f t="shared" si="184"/>
        <v/>
      </c>
      <c r="HSF88" s="82" t="str">
        <f t="shared" si="184"/>
        <v/>
      </c>
      <c r="HSG88" s="82" t="str">
        <f t="shared" si="184"/>
        <v/>
      </c>
      <c r="HSH88" s="82" t="str">
        <f t="shared" si="184"/>
        <v/>
      </c>
      <c r="HSI88" s="82" t="str">
        <f t="shared" si="184"/>
        <v/>
      </c>
      <c r="HSJ88" s="82" t="str">
        <f t="shared" si="184"/>
        <v/>
      </c>
      <c r="HSK88" s="82" t="str">
        <f t="shared" si="184"/>
        <v/>
      </c>
      <c r="HSL88" s="82" t="str">
        <f t="shared" si="184"/>
        <v/>
      </c>
      <c r="HSM88" s="82" t="str">
        <f t="shared" si="184"/>
        <v/>
      </c>
      <c r="HSN88" s="82" t="str">
        <f t="shared" si="184"/>
        <v/>
      </c>
      <c r="HSO88" s="82" t="str">
        <f t="shared" si="184"/>
        <v/>
      </c>
      <c r="HSP88" s="82" t="str">
        <f t="shared" si="184"/>
        <v/>
      </c>
      <c r="HSQ88" s="82" t="str">
        <f t="shared" si="184"/>
        <v/>
      </c>
      <c r="HSR88" s="82" t="str">
        <f t="shared" si="184"/>
        <v/>
      </c>
      <c r="HSS88" s="82" t="str">
        <f t="shared" si="184"/>
        <v/>
      </c>
      <c r="HST88" s="82" t="str">
        <f t="shared" si="184"/>
        <v/>
      </c>
      <c r="HSU88" s="82" t="str">
        <f t="shared" si="184"/>
        <v/>
      </c>
      <c r="HSV88" s="82" t="str">
        <f t="shared" si="184"/>
        <v/>
      </c>
      <c r="HSW88" s="82" t="str">
        <f t="shared" si="184"/>
        <v/>
      </c>
      <c r="HSX88" s="82" t="str">
        <f t="shared" si="184"/>
        <v/>
      </c>
      <c r="HSY88" s="82" t="str">
        <f t="shared" ref="HSY88:HVJ88" si="185">IF(ISNUMBER(outYear),HSY55+HSY61+HSY67+HSY85,"")</f>
        <v/>
      </c>
      <c r="HSZ88" s="82" t="str">
        <f t="shared" si="185"/>
        <v/>
      </c>
      <c r="HTA88" s="82" t="str">
        <f t="shared" si="185"/>
        <v/>
      </c>
      <c r="HTB88" s="82" t="str">
        <f t="shared" si="185"/>
        <v/>
      </c>
      <c r="HTC88" s="82" t="str">
        <f t="shared" si="185"/>
        <v/>
      </c>
      <c r="HTD88" s="82" t="str">
        <f t="shared" si="185"/>
        <v/>
      </c>
      <c r="HTE88" s="82" t="str">
        <f t="shared" si="185"/>
        <v/>
      </c>
      <c r="HTF88" s="82" t="str">
        <f t="shared" si="185"/>
        <v/>
      </c>
      <c r="HTG88" s="82" t="str">
        <f t="shared" si="185"/>
        <v/>
      </c>
      <c r="HTH88" s="82" t="str">
        <f t="shared" si="185"/>
        <v/>
      </c>
      <c r="HTI88" s="82" t="str">
        <f t="shared" si="185"/>
        <v/>
      </c>
      <c r="HTJ88" s="82" t="str">
        <f t="shared" si="185"/>
        <v/>
      </c>
      <c r="HTK88" s="82" t="str">
        <f t="shared" si="185"/>
        <v/>
      </c>
      <c r="HTL88" s="82" t="str">
        <f t="shared" si="185"/>
        <v/>
      </c>
      <c r="HTM88" s="82" t="str">
        <f t="shared" si="185"/>
        <v/>
      </c>
      <c r="HTN88" s="82" t="str">
        <f t="shared" si="185"/>
        <v/>
      </c>
      <c r="HTO88" s="82" t="str">
        <f t="shared" si="185"/>
        <v/>
      </c>
      <c r="HTP88" s="82" t="str">
        <f t="shared" si="185"/>
        <v/>
      </c>
      <c r="HTQ88" s="82" t="str">
        <f t="shared" si="185"/>
        <v/>
      </c>
      <c r="HTR88" s="82" t="str">
        <f t="shared" si="185"/>
        <v/>
      </c>
      <c r="HTS88" s="82" t="str">
        <f t="shared" si="185"/>
        <v/>
      </c>
      <c r="HTT88" s="82" t="str">
        <f t="shared" si="185"/>
        <v/>
      </c>
      <c r="HTU88" s="82" t="str">
        <f t="shared" si="185"/>
        <v/>
      </c>
      <c r="HTV88" s="82" t="str">
        <f t="shared" si="185"/>
        <v/>
      </c>
      <c r="HTW88" s="82" t="str">
        <f t="shared" si="185"/>
        <v/>
      </c>
      <c r="HTX88" s="82" t="str">
        <f t="shared" si="185"/>
        <v/>
      </c>
      <c r="HTY88" s="82" t="str">
        <f t="shared" si="185"/>
        <v/>
      </c>
      <c r="HTZ88" s="82" t="str">
        <f t="shared" si="185"/>
        <v/>
      </c>
      <c r="HUA88" s="82" t="str">
        <f t="shared" si="185"/>
        <v/>
      </c>
      <c r="HUB88" s="82" t="str">
        <f t="shared" si="185"/>
        <v/>
      </c>
      <c r="HUC88" s="82" t="str">
        <f t="shared" si="185"/>
        <v/>
      </c>
      <c r="HUD88" s="82" t="str">
        <f t="shared" si="185"/>
        <v/>
      </c>
      <c r="HUE88" s="82" t="str">
        <f t="shared" si="185"/>
        <v/>
      </c>
      <c r="HUF88" s="82" t="str">
        <f t="shared" si="185"/>
        <v/>
      </c>
      <c r="HUG88" s="82" t="str">
        <f t="shared" si="185"/>
        <v/>
      </c>
      <c r="HUH88" s="82" t="str">
        <f t="shared" si="185"/>
        <v/>
      </c>
      <c r="HUI88" s="82" t="str">
        <f t="shared" si="185"/>
        <v/>
      </c>
      <c r="HUJ88" s="82" t="str">
        <f t="shared" si="185"/>
        <v/>
      </c>
      <c r="HUK88" s="82" t="str">
        <f t="shared" si="185"/>
        <v/>
      </c>
      <c r="HUL88" s="82" t="str">
        <f t="shared" si="185"/>
        <v/>
      </c>
      <c r="HUM88" s="82" t="str">
        <f t="shared" si="185"/>
        <v/>
      </c>
      <c r="HUN88" s="82" t="str">
        <f t="shared" si="185"/>
        <v/>
      </c>
      <c r="HUO88" s="82" t="str">
        <f t="shared" si="185"/>
        <v/>
      </c>
      <c r="HUP88" s="82" t="str">
        <f t="shared" si="185"/>
        <v/>
      </c>
      <c r="HUQ88" s="82" t="str">
        <f t="shared" si="185"/>
        <v/>
      </c>
      <c r="HUR88" s="82" t="str">
        <f t="shared" si="185"/>
        <v/>
      </c>
      <c r="HUS88" s="82" t="str">
        <f t="shared" si="185"/>
        <v/>
      </c>
      <c r="HUT88" s="82" t="str">
        <f t="shared" si="185"/>
        <v/>
      </c>
      <c r="HUU88" s="82" t="str">
        <f t="shared" si="185"/>
        <v/>
      </c>
      <c r="HUV88" s="82" t="str">
        <f t="shared" si="185"/>
        <v/>
      </c>
      <c r="HUW88" s="82" t="str">
        <f t="shared" si="185"/>
        <v/>
      </c>
      <c r="HUX88" s="82" t="str">
        <f t="shared" si="185"/>
        <v/>
      </c>
      <c r="HUY88" s="82" t="str">
        <f t="shared" si="185"/>
        <v/>
      </c>
      <c r="HUZ88" s="82" t="str">
        <f t="shared" si="185"/>
        <v/>
      </c>
      <c r="HVA88" s="82" t="str">
        <f t="shared" si="185"/>
        <v/>
      </c>
      <c r="HVB88" s="82" t="str">
        <f t="shared" si="185"/>
        <v/>
      </c>
      <c r="HVC88" s="82" t="str">
        <f t="shared" si="185"/>
        <v/>
      </c>
      <c r="HVD88" s="82" t="str">
        <f t="shared" si="185"/>
        <v/>
      </c>
      <c r="HVE88" s="82" t="str">
        <f t="shared" si="185"/>
        <v/>
      </c>
      <c r="HVF88" s="82" t="str">
        <f t="shared" si="185"/>
        <v/>
      </c>
      <c r="HVG88" s="82" t="str">
        <f t="shared" si="185"/>
        <v/>
      </c>
      <c r="HVH88" s="82" t="str">
        <f t="shared" si="185"/>
        <v/>
      </c>
      <c r="HVI88" s="82" t="str">
        <f t="shared" si="185"/>
        <v/>
      </c>
      <c r="HVJ88" s="82" t="str">
        <f t="shared" si="185"/>
        <v/>
      </c>
      <c r="HVK88" s="82" t="str">
        <f t="shared" ref="HVK88:HXV88" si="186">IF(ISNUMBER(outYear),HVK55+HVK61+HVK67+HVK85,"")</f>
        <v/>
      </c>
      <c r="HVL88" s="82" t="str">
        <f t="shared" si="186"/>
        <v/>
      </c>
      <c r="HVM88" s="82" t="str">
        <f t="shared" si="186"/>
        <v/>
      </c>
      <c r="HVN88" s="82" t="str">
        <f t="shared" si="186"/>
        <v/>
      </c>
      <c r="HVO88" s="82" t="str">
        <f t="shared" si="186"/>
        <v/>
      </c>
      <c r="HVP88" s="82" t="str">
        <f t="shared" si="186"/>
        <v/>
      </c>
      <c r="HVQ88" s="82" t="str">
        <f t="shared" si="186"/>
        <v/>
      </c>
      <c r="HVR88" s="82" t="str">
        <f t="shared" si="186"/>
        <v/>
      </c>
      <c r="HVS88" s="82" t="str">
        <f t="shared" si="186"/>
        <v/>
      </c>
      <c r="HVT88" s="82" t="str">
        <f t="shared" si="186"/>
        <v/>
      </c>
      <c r="HVU88" s="82" t="str">
        <f t="shared" si="186"/>
        <v/>
      </c>
      <c r="HVV88" s="82" t="str">
        <f t="shared" si="186"/>
        <v/>
      </c>
      <c r="HVW88" s="82" t="str">
        <f t="shared" si="186"/>
        <v/>
      </c>
      <c r="HVX88" s="82" t="str">
        <f t="shared" si="186"/>
        <v/>
      </c>
      <c r="HVY88" s="82" t="str">
        <f t="shared" si="186"/>
        <v/>
      </c>
      <c r="HVZ88" s="82" t="str">
        <f t="shared" si="186"/>
        <v/>
      </c>
      <c r="HWA88" s="82" t="str">
        <f t="shared" si="186"/>
        <v/>
      </c>
      <c r="HWB88" s="82" t="str">
        <f t="shared" si="186"/>
        <v/>
      </c>
      <c r="HWC88" s="82" t="str">
        <f t="shared" si="186"/>
        <v/>
      </c>
      <c r="HWD88" s="82" t="str">
        <f t="shared" si="186"/>
        <v/>
      </c>
      <c r="HWE88" s="82" t="str">
        <f t="shared" si="186"/>
        <v/>
      </c>
      <c r="HWF88" s="82" t="str">
        <f t="shared" si="186"/>
        <v/>
      </c>
      <c r="HWG88" s="82" t="str">
        <f t="shared" si="186"/>
        <v/>
      </c>
      <c r="HWH88" s="82" t="str">
        <f t="shared" si="186"/>
        <v/>
      </c>
      <c r="HWI88" s="82" t="str">
        <f t="shared" si="186"/>
        <v/>
      </c>
      <c r="HWJ88" s="82" t="str">
        <f t="shared" si="186"/>
        <v/>
      </c>
      <c r="HWK88" s="82" t="str">
        <f t="shared" si="186"/>
        <v/>
      </c>
      <c r="HWL88" s="82" t="str">
        <f t="shared" si="186"/>
        <v/>
      </c>
      <c r="HWM88" s="82" t="str">
        <f t="shared" si="186"/>
        <v/>
      </c>
      <c r="HWN88" s="82" t="str">
        <f t="shared" si="186"/>
        <v/>
      </c>
      <c r="HWO88" s="82" t="str">
        <f t="shared" si="186"/>
        <v/>
      </c>
      <c r="HWP88" s="82" t="str">
        <f t="shared" si="186"/>
        <v/>
      </c>
      <c r="HWQ88" s="82" t="str">
        <f t="shared" si="186"/>
        <v/>
      </c>
      <c r="HWR88" s="82" t="str">
        <f t="shared" si="186"/>
        <v/>
      </c>
      <c r="HWS88" s="82" t="str">
        <f t="shared" si="186"/>
        <v/>
      </c>
      <c r="HWT88" s="82" t="str">
        <f t="shared" si="186"/>
        <v/>
      </c>
      <c r="HWU88" s="82" t="str">
        <f t="shared" si="186"/>
        <v/>
      </c>
      <c r="HWV88" s="82" t="str">
        <f t="shared" si="186"/>
        <v/>
      </c>
      <c r="HWW88" s="82" t="str">
        <f t="shared" si="186"/>
        <v/>
      </c>
      <c r="HWX88" s="82" t="str">
        <f t="shared" si="186"/>
        <v/>
      </c>
      <c r="HWY88" s="82" t="str">
        <f t="shared" si="186"/>
        <v/>
      </c>
      <c r="HWZ88" s="82" t="str">
        <f t="shared" si="186"/>
        <v/>
      </c>
      <c r="HXA88" s="82" t="str">
        <f t="shared" si="186"/>
        <v/>
      </c>
      <c r="HXB88" s="82" t="str">
        <f t="shared" si="186"/>
        <v/>
      </c>
      <c r="HXC88" s="82" t="str">
        <f t="shared" si="186"/>
        <v/>
      </c>
      <c r="HXD88" s="82" t="str">
        <f t="shared" si="186"/>
        <v/>
      </c>
      <c r="HXE88" s="82" t="str">
        <f t="shared" si="186"/>
        <v/>
      </c>
      <c r="HXF88" s="82" t="str">
        <f t="shared" si="186"/>
        <v/>
      </c>
      <c r="HXG88" s="82" t="str">
        <f t="shared" si="186"/>
        <v/>
      </c>
      <c r="HXH88" s="82" t="str">
        <f t="shared" si="186"/>
        <v/>
      </c>
      <c r="HXI88" s="82" t="str">
        <f t="shared" si="186"/>
        <v/>
      </c>
      <c r="HXJ88" s="82" t="str">
        <f t="shared" si="186"/>
        <v/>
      </c>
      <c r="HXK88" s="82" t="str">
        <f t="shared" si="186"/>
        <v/>
      </c>
      <c r="HXL88" s="82" t="str">
        <f t="shared" si="186"/>
        <v/>
      </c>
      <c r="HXM88" s="82" t="str">
        <f t="shared" si="186"/>
        <v/>
      </c>
      <c r="HXN88" s="82" t="str">
        <f t="shared" si="186"/>
        <v/>
      </c>
      <c r="HXO88" s="82" t="str">
        <f t="shared" si="186"/>
        <v/>
      </c>
      <c r="HXP88" s="82" t="str">
        <f t="shared" si="186"/>
        <v/>
      </c>
      <c r="HXQ88" s="82" t="str">
        <f t="shared" si="186"/>
        <v/>
      </c>
      <c r="HXR88" s="82" t="str">
        <f t="shared" si="186"/>
        <v/>
      </c>
      <c r="HXS88" s="82" t="str">
        <f t="shared" si="186"/>
        <v/>
      </c>
      <c r="HXT88" s="82" t="str">
        <f t="shared" si="186"/>
        <v/>
      </c>
      <c r="HXU88" s="82" t="str">
        <f t="shared" si="186"/>
        <v/>
      </c>
      <c r="HXV88" s="82" t="str">
        <f t="shared" si="186"/>
        <v/>
      </c>
      <c r="HXW88" s="82" t="str">
        <f t="shared" ref="HXW88:IAH88" si="187">IF(ISNUMBER(outYear),HXW55+HXW61+HXW67+HXW85,"")</f>
        <v/>
      </c>
      <c r="HXX88" s="82" t="str">
        <f t="shared" si="187"/>
        <v/>
      </c>
      <c r="HXY88" s="82" t="str">
        <f t="shared" si="187"/>
        <v/>
      </c>
      <c r="HXZ88" s="82" t="str">
        <f t="shared" si="187"/>
        <v/>
      </c>
      <c r="HYA88" s="82" t="str">
        <f t="shared" si="187"/>
        <v/>
      </c>
      <c r="HYB88" s="82" t="str">
        <f t="shared" si="187"/>
        <v/>
      </c>
      <c r="HYC88" s="82" t="str">
        <f t="shared" si="187"/>
        <v/>
      </c>
      <c r="HYD88" s="82" t="str">
        <f t="shared" si="187"/>
        <v/>
      </c>
      <c r="HYE88" s="82" t="str">
        <f t="shared" si="187"/>
        <v/>
      </c>
      <c r="HYF88" s="82" t="str">
        <f t="shared" si="187"/>
        <v/>
      </c>
      <c r="HYG88" s="82" t="str">
        <f t="shared" si="187"/>
        <v/>
      </c>
      <c r="HYH88" s="82" t="str">
        <f t="shared" si="187"/>
        <v/>
      </c>
      <c r="HYI88" s="82" t="str">
        <f t="shared" si="187"/>
        <v/>
      </c>
      <c r="HYJ88" s="82" t="str">
        <f t="shared" si="187"/>
        <v/>
      </c>
      <c r="HYK88" s="82" t="str">
        <f t="shared" si="187"/>
        <v/>
      </c>
      <c r="HYL88" s="82" t="str">
        <f t="shared" si="187"/>
        <v/>
      </c>
      <c r="HYM88" s="82" t="str">
        <f t="shared" si="187"/>
        <v/>
      </c>
      <c r="HYN88" s="82" t="str">
        <f t="shared" si="187"/>
        <v/>
      </c>
      <c r="HYO88" s="82" t="str">
        <f t="shared" si="187"/>
        <v/>
      </c>
      <c r="HYP88" s="82" t="str">
        <f t="shared" si="187"/>
        <v/>
      </c>
      <c r="HYQ88" s="82" t="str">
        <f t="shared" si="187"/>
        <v/>
      </c>
      <c r="HYR88" s="82" t="str">
        <f t="shared" si="187"/>
        <v/>
      </c>
      <c r="HYS88" s="82" t="str">
        <f t="shared" si="187"/>
        <v/>
      </c>
      <c r="HYT88" s="82" t="str">
        <f t="shared" si="187"/>
        <v/>
      </c>
      <c r="HYU88" s="82" t="str">
        <f t="shared" si="187"/>
        <v/>
      </c>
      <c r="HYV88" s="82" t="str">
        <f t="shared" si="187"/>
        <v/>
      </c>
      <c r="HYW88" s="82" t="str">
        <f t="shared" si="187"/>
        <v/>
      </c>
      <c r="HYX88" s="82" t="str">
        <f t="shared" si="187"/>
        <v/>
      </c>
      <c r="HYY88" s="82" t="str">
        <f t="shared" si="187"/>
        <v/>
      </c>
      <c r="HYZ88" s="82" t="str">
        <f t="shared" si="187"/>
        <v/>
      </c>
      <c r="HZA88" s="82" t="str">
        <f t="shared" si="187"/>
        <v/>
      </c>
      <c r="HZB88" s="82" t="str">
        <f t="shared" si="187"/>
        <v/>
      </c>
      <c r="HZC88" s="82" t="str">
        <f t="shared" si="187"/>
        <v/>
      </c>
      <c r="HZD88" s="82" t="str">
        <f t="shared" si="187"/>
        <v/>
      </c>
      <c r="HZE88" s="82" t="str">
        <f t="shared" si="187"/>
        <v/>
      </c>
      <c r="HZF88" s="82" t="str">
        <f t="shared" si="187"/>
        <v/>
      </c>
      <c r="HZG88" s="82" t="str">
        <f t="shared" si="187"/>
        <v/>
      </c>
      <c r="HZH88" s="82" t="str">
        <f t="shared" si="187"/>
        <v/>
      </c>
      <c r="HZI88" s="82" t="str">
        <f t="shared" si="187"/>
        <v/>
      </c>
      <c r="HZJ88" s="82" t="str">
        <f t="shared" si="187"/>
        <v/>
      </c>
      <c r="HZK88" s="82" t="str">
        <f t="shared" si="187"/>
        <v/>
      </c>
      <c r="HZL88" s="82" t="str">
        <f t="shared" si="187"/>
        <v/>
      </c>
      <c r="HZM88" s="82" t="str">
        <f t="shared" si="187"/>
        <v/>
      </c>
      <c r="HZN88" s="82" t="str">
        <f t="shared" si="187"/>
        <v/>
      </c>
      <c r="HZO88" s="82" t="str">
        <f t="shared" si="187"/>
        <v/>
      </c>
      <c r="HZP88" s="82" t="str">
        <f t="shared" si="187"/>
        <v/>
      </c>
      <c r="HZQ88" s="82" t="str">
        <f t="shared" si="187"/>
        <v/>
      </c>
      <c r="HZR88" s="82" t="str">
        <f t="shared" si="187"/>
        <v/>
      </c>
      <c r="HZS88" s="82" t="str">
        <f t="shared" si="187"/>
        <v/>
      </c>
      <c r="HZT88" s="82" t="str">
        <f t="shared" si="187"/>
        <v/>
      </c>
      <c r="HZU88" s="82" t="str">
        <f t="shared" si="187"/>
        <v/>
      </c>
      <c r="HZV88" s="82" t="str">
        <f t="shared" si="187"/>
        <v/>
      </c>
      <c r="HZW88" s="82" t="str">
        <f t="shared" si="187"/>
        <v/>
      </c>
      <c r="HZX88" s="82" t="str">
        <f t="shared" si="187"/>
        <v/>
      </c>
      <c r="HZY88" s="82" t="str">
        <f t="shared" si="187"/>
        <v/>
      </c>
      <c r="HZZ88" s="82" t="str">
        <f t="shared" si="187"/>
        <v/>
      </c>
      <c r="IAA88" s="82" t="str">
        <f t="shared" si="187"/>
        <v/>
      </c>
      <c r="IAB88" s="82" t="str">
        <f t="shared" si="187"/>
        <v/>
      </c>
      <c r="IAC88" s="82" t="str">
        <f t="shared" si="187"/>
        <v/>
      </c>
      <c r="IAD88" s="82" t="str">
        <f t="shared" si="187"/>
        <v/>
      </c>
      <c r="IAE88" s="82" t="str">
        <f t="shared" si="187"/>
        <v/>
      </c>
      <c r="IAF88" s="82" t="str">
        <f t="shared" si="187"/>
        <v/>
      </c>
      <c r="IAG88" s="82" t="str">
        <f t="shared" si="187"/>
        <v/>
      </c>
      <c r="IAH88" s="82" t="str">
        <f t="shared" si="187"/>
        <v/>
      </c>
      <c r="IAI88" s="82" t="str">
        <f t="shared" ref="IAI88:ICT88" si="188">IF(ISNUMBER(outYear),IAI55+IAI61+IAI67+IAI85,"")</f>
        <v/>
      </c>
      <c r="IAJ88" s="82" t="str">
        <f t="shared" si="188"/>
        <v/>
      </c>
      <c r="IAK88" s="82" t="str">
        <f t="shared" si="188"/>
        <v/>
      </c>
      <c r="IAL88" s="82" t="str">
        <f t="shared" si="188"/>
        <v/>
      </c>
      <c r="IAM88" s="82" t="str">
        <f t="shared" si="188"/>
        <v/>
      </c>
      <c r="IAN88" s="82" t="str">
        <f t="shared" si="188"/>
        <v/>
      </c>
      <c r="IAO88" s="82" t="str">
        <f t="shared" si="188"/>
        <v/>
      </c>
      <c r="IAP88" s="82" t="str">
        <f t="shared" si="188"/>
        <v/>
      </c>
      <c r="IAQ88" s="82" t="str">
        <f t="shared" si="188"/>
        <v/>
      </c>
      <c r="IAR88" s="82" t="str">
        <f t="shared" si="188"/>
        <v/>
      </c>
      <c r="IAS88" s="82" t="str">
        <f t="shared" si="188"/>
        <v/>
      </c>
      <c r="IAT88" s="82" t="str">
        <f t="shared" si="188"/>
        <v/>
      </c>
      <c r="IAU88" s="82" t="str">
        <f t="shared" si="188"/>
        <v/>
      </c>
      <c r="IAV88" s="82" t="str">
        <f t="shared" si="188"/>
        <v/>
      </c>
      <c r="IAW88" s="82" t="str">
        <f t="shared" si="188"/>
        <v/>
      </c>
      <c r="IAX88" s="82" t="str">
        <f t="shared" si="188"/>
        <v/>
      </c>
      <c r="IAY88" s="82" t="str">
        <f t="shared" si="188"/>
        <v/>
      </c>
      <c r="IAZ88" s="82" t="str">
        <f t="shared" si="188"/>
        <v/>
      </c>
      <c r="IBA88" s="82" t="str">
        <f t="shared" si="188"/>
        <v/>
      </c>
      <c r="IBB88" s="82" t="str">
        <f t="shared" si="188"/>
        <v/>
      </c>
      <c r="IBC88" s="82" t="str">
        <f t="shared" si="188"/>
        <v/>
      </c>
      <c r="IBD88" s="82" t="str">
        <f t="shared" si="188"/>
        <v/>
      </c>
      <c r="IBE88" s="82" t="str">
        <f t="shared" si="188"/>
        <v/>
      </c>
      <c r="IBF88" s="82" t="str">
        <f t="shared" si="188"/>
        <v/>
      </c>
      <c r="IBG88" s="82" t="str">
        <f t="shared" si="188"/>
        <v/>
      </c>
      <c r="IBH88" s="82" t="str">
        <f t="shared" si="188"/>
        <v/>
      </c>
      <c r="IBI88" s="82" t="str">
        <f t="shared" si="188"/>
        <v/>
      </c>
      <c r="IBJ88" s="82" t="str">
        <f t="shared" si="188"/>
        <v/>
      </c>
      <c r="IBK88" s="82" t="str">
        <f t="shared" si="188"/>
        <v/>
      </c>
      <c r="IBL88" s="82" t="str">
        <f t="shared" si="188"/>
        <v/>
      </c>
      <c r="IBM88" s="82" t="str">
        <f t="shared" si="188"/>
        <v/>
      </c>
      <c r="IBN88" s="82" t="str">
        <f t="shared" si="188"/>
        <v/>
      </c>
      <c r="IBO88" s="82" t="str">
        <f t="shared" si="188"/>
        <v/>
      </c>
      <c r="IBP88" s="82" t="str">
        <f t="shared" si="188"/>
        <v/>
      </c>
      <c r="IBQ88" s="82" t="str">
        <f t="shared" si="188"/>
        <v/>
      </c>
      <c r="IBR88" s="82" t="str">
        <f t="shared" si="188"/>
        <v/>
      </c>
      <c r="IBS88" s="82" t="str">
        <f t="shared" si="188"/>
        <v/>
      </c>
      <c r="IBT88" s="82" t="str">
        <f t="shared" si="188"/>
        <v/>
      </c>
      <c r="IBU88" s="82" t="str">
        <f t="shared" si="188"/>
        <v/>
      </c>
      <c r="IBV88" s="82" t="str">
        <f t="shared" si="188"/>
        <v/>
      </c>
      <c r="IBW88" s="82" t="str">
        <f t="shared" si="188"/>
        <v/>
      </c>
      <c r="IBX88" s="82" t="str">
        <f t="shared" si="188"/>
        <v/>
      </c>
      <c r="IBY88" s="82" t="str">
        <f t="shared" si="188"/>
        <v/>
      </c>
      <c r="IBZ88" s="82" t="str">
        <f t="shared" si="188"/>
        <v/>
      </c>
      <c r="ICA88" s="82" t="str">
        <f t="shared" si="188"/>
        <v/>
      </c>
      <c r="ICB88" s="82" t="str">
        <f t="shared" si="188"/>
        <v/>
      </c>
      <c r="ICC88" s="82" t="str">
        <f t="shared" si="188"/>
        <v/>
      </c>
      <c r="ICD88" s="82" t="str">
        <f t="shared" si="188"/>
        <v/>
      </c>
      <c r="ICE88" s="82" t="str">
        <f t="shared" si="188"/>
        <v/>
      </c>
      <c r="ICF88" s="82" t="str">
        <f t="shared" si="188"/>
        <v/>
      </c>
      <c r="ICG88" s="82" t="str">
        <f t="shared" si="188"/>
        <v/>
      </c>
      <c r="ICH88" s="82" t="str">
        <f t="shared" si="188"/>
        <v/>
      </c>
      <c r="ICI88" s="82" t="str">
        <f t="shared" si="188"/>
        <v/>
      </c>
      <c r="ICJ88" s="82" t="str">
        <f t="shared" si="188"/>
        <v/>
      </c>
      <c r="ICK88" s="82" t="str">
        <f t="shared" si="188"/>
        <v/>
      </c>
      <c r="ICL88" s="82" t="str">
        <f t="shared" si="188"/>
        <v/>
      </c>
      <c r="ICM88" s="82" t="str">
        <f t="shared" si="188"/>
        <v/>
      </c>
      <c r="ICN88" s="82" t="str">
        <f t="shared" si="188"/>
        <v/>
      </c>
      <c r="ICO88" s="82" t="str">
        <f t="shared" si="188"/>
        <v/>
      </c>
      <c r="ICP88" s="82" t="str">
        <f t="shared" si="188"/>
        <v/>
      </c>
      <c r="ICQ88" s="82" t="str">
        <f t="shared" si="188"/>
        <v/>
      </c>
      <c r="ICR88" s="82" t="str">
        <f t="shared" si="188"/>
        <v/>
      </c>
      <c r="ICS88" s="82" t="str">
        <f t="shared" si="188"/>
        <v/>
      </c>
      <c r="ICT88" s="82" t="str">
        <f t="shared" si="188"/>
        <v/>
      </c>
      <c r="ICU88" s="82" t="str">
        <f t="shared" ref="ICU88:IFF88" si="189">IF(ISNUMBER(outYear),ICU55+ICU61+ICU67+ICU85,"")</f>
        <v/>
      </c>
      <c r="ICV88" s="82" t="str">
        <f t="shared" si="189"/>
        <v/>
      </c>
      <c r="ICW88" s="82" t="str">
        <f t="shared" si="189"/>
        <v/>
      </c>
      <c r="ICX88" s="82" t="str">
        <f t="shared" si="189"/>
        <v/>
      </c>
      <c r="ICY88" s="82" t="str">
        <f t="shared" si="189"/>
        <v/>
      </c>
      <c r="ICZ88" s="82" t="str">
        <f t="shared" si="189"/>
        <v/>
      </c>
      <c r="IDA88" s="82" t="str">
        <f t="shared" si="189"/>
        <v/>
      </c>
      <c r="IDB88" s="82" t="str">
        <f t="shared" si="189"/>
        <v/>
      </c>
      <c r="IDC88" s="82" t="str">
        <f t="shared" si="189"/>
        <v/>
      </c>
      <c r="IDD88" s="82" t="str">
        <f t="shared" si="189"/>
        <v/>
      </c>
      <c r="IDE88" s="82" t="str">
        <f t="shared" si="189"/>
        <v/>
      </c>
      <c r="IDF88" s="82" t="str">
        <f t="shared" si="189"/>
        <v/>
      </c>
      <c r="IDG88" s="82" t="str">
        <f t="shared" si="189"/>
        <v/>
      </c>
      <c r="IDH88" s="82" t="str">
        <f t="shared" si="189"/>
        <v/>
      </c>
      <c r="IDI88" s="82" t="str">
        <f t="shared" si="189"/>
        <v/>
      </c>
      <c r="IDJ88" s="82" t="str">
        <f t="shared" si="189"/>
        <v/>
      </c>
      <c r="IDK88" s="82" t="str">
        <f t="shared" si="189"/>
        <v/>
      </c>
      <c r="IDL88" s="82" t="str">
        <f t="shared" si="189"/>
        <v/>
      </c>
      <c r="IDM88" s="82" t="str">
        <f t="shared" si="189"/>
        <v/>
      </c>
      <c r="IDN88" s="82" t="str">
        <f t="shared" si="189"/>
        <v/>
      </c>
      <c r="IDO88" s="82" t="str">
        <f t="shared" si="189"/>
        <v/>
      </c>
      <c r="IDP88" s="82" t="str">
        <f t="shared" si="189"/>
        <v/>
      </c>
      <c r="IDQ88" s="82" t="str">
        <f t="shared" si="189"/>
        <v/>
      </c>
      <c r="IDR88" s="82" t="str">
        <f t="shared" si="189"/>
        <v/>
      </c>
      <c r="IDS88" s="82" t="str">
        <f t="shared" si="189"/>
        <v/>
      </c>
      <c r="IDT88" s="82" t="str">
        <f t="shared" si="189"/>
        <v/>
      </c>
      <c r="IDU88" s="82" t="str">
        <f t="shared" si="189"/>
        <v/>
      </c>
      <c r="IDV88" s="82" t="str">
        <f t="shared" si="189"/>
        <v/>
      </c>
      <c r="IDW88" s="82" t="str">
        <f t="shared" si="189"/>
        <v/>
      </c>
      <c r="IDX88" s="82" t="str">
        <f t="shared" si="189"/>
        <v/>
      </c>
      <c r="IDY88" s="82" t="str">
        <f t="shared" si="189"/>
        <v/>
      </c>
      <c r="IDZ88" s="82" t="str">
        <f t="shared" si="189"/>
        <v/>
      </c>
      <c r="IEA88" s="82" t="str">
        <f t="shared" si="189"/>
        <v/>
      </c>
      <c r="IEB88" s="82" t="str">
        <f t="shared" si="189"/>
        <v/>
      </c>
      <c r="IEC88" s="82" t="str">
        <f t="shared" si="189"/>
        <v/>
      </c>
      <c r="IED88" s="82" t="str">
        <f t="shared" si="189"/>
        <v/>
      </c>
      <c r="IEE88" s="82" t="str">
        <f t="shared" si="189"/>
        <v/>
      </c>
      <c r="IEF88" s="82" t="str">
        <f t="shared" si="189"/>
        <v/>
      </c>
      <c r="IEG88" s="82" t="str">
        <f t="shared" si="189"/>
        <v/>
      </c>
      <c r="IEH88" s="82" t="str">
        <f t="shared" si="189"/>
        <v/>
      </c>
      <c r="IEI88" s="82" t="str">
        <f t="shared" si="189"/>
        <v/>
      </c>
      <c r="IEJ88" s="82" t="str">
        <f t="shared" si="189"/>
        <v/>
      </c>
      <c r="IEK88" s="82" t="str">
        <f t="shared" si="189"/>
        <v/>
      </c>
      <c r="IEL88" s="82" t="str">
        <f t="shared" si="189"/>
        <v/>
      </c>
      <c r="IEM88" s="82" t="str">
        <f t="shared" si="189"/>
        <v/>
      </c>
      <c r="IEN88" s="82" t="str">
        <f t="shared" si="189"/>
        <v/>
      </c>
      <c r="IEO88" s="82" t="str">
        <f t="shared" si="189"/>
        <v/>
      </c>
      <c r="IEP88" s="82" t="str">
        <f t="shared" si="189"/>
        <v/>
      </c>
      <c r="IEQ88" s="82" t="str">
        <f t="shared" si="189"/>
        <v/>
      </c>
      <c r="IER88" s="82" t="str">
        <f t="shared" si="189"/>
        <v/>
      </c>
      <c r="IES88" s="82" t="str">
        <f t="shared" si="189"/>
        <v/>
      </c>
      <c r="IET88" s="82" t="str">
        <f t="shared" si="189"/>
        <v/>
      </c>
      <c r="IEU88" s="82" t="str">
        <f t="shared" si="189"/>
        <v/>
      </c>
      <c r="IEV88" s="82" t="str">
        <f t="shared" si="189"/>
        <v/>
      </c>
      <c r="IEW88" s="82" t="str">
        <f t="shared" si="189"/>
        <v/>
      </c>
      <c r="IEX88" s="82" t="str">
        <f t="shared" si="189"/>
        <v/>
      </c>
      <c r="IEY88" s="82" t="str">
        <f t="shared" si="189"/>
        <v/>
      </c>
      <c r="IEZ88" s="82" t="str">
        <f t="shared" si="189"/>
        <v/>
      </c>
      <c r="IFA88" s="82" t="str">
        <f t="shared" si="189"/>
        <v/>
      </c>
      <c r="IFB88" s="82" t="str">
        <f t="shared" si="189"/>
        <v/>
      </c>
      <c r="IFC88" s="82" t="str">
        <f t="shared" si="189"/>
        <v/>
      </c>
      <c r="IFD88" s="82" t="str">
        <f t="shared" si="189"/>
        <v/>
      </c>
      <c r="IFE88" s="82" t="str">
        <f t="shared" si="189"/>
        <v/>
      </c>
      <c r="IFF88" s="82" t="str">
        <f t="shared" si="189"/>
        <v/>
      </c>
      <c r="IFG88" s="82" t="str">
        <f t="shared" ref="IFG88:IHR88" si="190">IF(ISNUMBER(outYear),IFG55+IFG61+IFG67+IFG85,"")</f>
        <v/>
      </c>
      <c r="IFH88" s="82" t="str">
        <f t="shared" si="190"/>
        <v/>
      </c>
      <c r="IFI88" s="82" t="str">
        <f t="shared" si="190"/>
        <v/>
      </c>
      <c r="IFJ88" s="82" t="str">
        <f t="shared" si="190"/>
        <v/>
      </c>
      <c r="IFK88" s="82" t="str">
        <f t="shared" si="190"/>
        <v/>
      </c>
      <c r="IFL88" s="82" t="str">
        <f t="shared" si="190"/>
        <v/>
      </c>
      <c r="IFM88" s="82" t="str">
        <f t="shared" si="190"/>
        <v/>
      </c>
      <c r="IFN88" s="82" t="str">
        <f t="shared" si="190"/>
        <v/>
      </c>
      <c r="IFO88" s="82" t="str">
        <f t="shared" si="190"/>
        <v/>
      </c>
      <c r="IFP88" s="82" t="str">
        <f t="shared" si="190"/>
        <v/>
      </c>
      <c r="IFQ88" s="82" t="str">
        <f t="shared" si="190"/>
        <v/>
      </c>
      <c r="IFR88" s="82" t="str">
        <f t="shared" si="190"/>
        <v/>
      </c>
      <c r="IFS88" s="82" t="str">
        <f t="shared" si="190"/>
        <v/>
      </c>
      <c r="IFT88" s="82" t="str">
        <f t="shared" si="190"/>
        <v/>
      </c>
      <c r="IFU88" s="82" t="str">
        <f t="shared" si="190"/>
        <v/>
      </c>
      <c r="IFV88" s="82" t="str">
        <f t="shared" si="190"/>
        <v/>
      </c>
      <c r="IFW88" s="82" t="str">
        <f t="shared" si="190"/>
        <v/>
      </c>
      <c r="IFX88" s="82" t="str">
        <f t="shared" si="190"/>
        <v/>
      </c>
      <c r="IFY88" s="82" t="str">
        <f t="shared" si="190"/>
        <v/>
      </c>
      <c r="IFZ88" s="82" t="str">
        <f t="shared" si="190"/>
        <v/>
      </c>
      <c r="IGA88" s="82" t="str">
        <f t="shared" si="190"/>
        <v/>
      </c>
      <c r="IGB88" s="82" t="str">
        <f t="shared" si="190"/>
        <v/>
      </c>
      <c r="IGC88" s="82" t="str">
        <f t="shared" si="190"/>
        <v/>
      </c>
      <c r="IGD88" s="82" t="str">
        <f t="shared" si="190"/>
        <v/>
      </c>
      <c r="IGE88" s="82" t="str">
        <f t="shared" si="190"/>
        <v/>
      </c>
      <c r="IGF88" s="82" t="str">
        <f t="shared" si="190"/>
        <v/>
      </c>
      <c r="IGG88" s="82" t="str">
        <f t="shared" si="190"/>
        <v/>
      </c>
      <c r="IGH88" s="82" t="str">
        <f t="shared" si="190"/>
        <v/>
      </c>
      <c r="IGI88" s="82" t="str">
        <f t="shared" si="190"/>
        <v/>
      </c>
      <c r="IGJ88" s="82" t="str">
        <f t="shared" si="190"/>
        <v/>
      </c>
      <c r="IGK88" s="82" t="str">
        <f t="shared" si="190"/>
        <v/>
      </c>
      <c r="IGL88" s="82" t="str">
        <f t="shared" si="190"/>
        <v/>
      </c>
      <c r="IGM88" s="82" t="str">
        <f t="shared" si="190"/>
        <v/>
      </c>
      <c r="IGN88" s="82" t="str">
        <f t="shared" si="190"/>
        <v/>
      </c>
      <c r="IGO88" s="82" t="str">
        <f t="shared" si="190"/>
        <v/>
      </c>
      <c r="IGP88" s="82" t="str">
        <f t="shared" si="190"/>
        <v/>
      </c>
      <c r="IGQ88" s="82" t="str">
        <f t="shared" si="190"/>
        <v/>
      </c>
      <c r="IGR88" s="82" t="str">
        <f t="shared" si="190"/>
        <v/>
      </c>
      <c r="IGS88" s="82" t="str">
        <f t="shared" si="190"/>
        <v/>
      </c>
      <c r="IGT88" s="82" t="str">
        <f t="shared" si="190"/>
        <v/>
      </c>
      <c r="IGU88" s="82" t="str">
        <f t="shared" si="190"/>
        <v/>
      </c>
      <c r="IGV88" s="82" t="str">
        <f t="shared" si="190"/>
        <v/>
      </c>
      <c r="IGW88" s="82" t="str">
        <f t="shared" si="190"/>
        <v/>
      </c>
      <c r="IGX88" s="82" t="str">
        <f t="shared" si="190"/>
        <v/>
      </c>
      <c r="IGY88" s="82" t="str">
        <f t="shared" si="190"/>
        <v/>
      </c>
      <c r="IGZ88" s="82" t="str">
        <f t="shared" si="190"/>
        <v/>
      </c>
      <c r="IHA88" s="82" t="str">
        <f t="shared" si="190"/>
        <v/>
      </c>
      <c r="IHB88" s="82" t="str">
        <f t="shared" si="190"/>
        <v/>
      </c>
      <c r="IHC88" s="82" t="str">
        <f t="shared" si="190"/>
        <v/>
      </c>
      <c r="IHD88" s="82" t="str">
        <f t="shared" si="190"/>
        <v/>
      </c>
      <c r="IHE88" s="82" t="str">
        <f t="shared" si="190"/>
        <v/>
      </c>
      <c r="IHF88" s="82" t="str">
        <f t="shared" si="190"/>
        <v/>
      </c>
      <c r="IHG88" s="82" t="str">
        <f t="shared" si="190"/>
        <v/>
      </c>
      <c r="IHH88" s="82" t="str">
        <f t="shared" si="190"/>
        <v/>
      </c>
      <c r="IHI88" s="82" t="str">
        <f t="shared" si="190"/>
        <v/>
      </c>
      <c r="IHJ88" s="82" t="str">
        <f t="shared" si="190"/>
        <v/>
      </c>
      <c r="IHK88" s="82" t="str">
        <f t="shared" si="190"/>
        <v/>
      </c>
      <c r="IHL88" s="82" t="str">
        <f t="shared" si="190"/>
        <v/>
      </c>
      <c r="IHM88" s="82" t="str">
        <f t="shared" si="190"/>
        <v/>
      </c>
      <c r="IHN88" s="82" t="str">
        <f t="shared" si="190"/>
        <v/>
      </c>
      <c r="IHO88" s="82" t="str">
        <f t="shared" si="190"/>
        <v/>
      </c>
      <c r="IHP88" s="82" t="str">
        <f t="shared" si="190"/>
        <v/>
      </c>
      <c r="IHQ88" s="82" t="str">
        <f t="shared" si="190"/>
        <v/>
      </c>
      <c r="IHR88" s="82" t="str">
        <f t="shared" si="190"/>
        <v/>
      </c>
      <c r="IHS88" s="82" t="str">
        <f t="shared" ref="IHS88:IKD88" si="191">IF(ISNUMBER(outYear),IHS55+IHS61+IHS67+IHS85,"")</f>
        <v/>
      </c>
      <c r="IHT88" s="82" t="str">
        <f t="shared" si="191"/>
        <v/>
      </c>
      <c r="IHU88" s="82" t="str">
        <f t="shared" si="191"/>
        <v/>
      </c>
      <c r="IHV88" s="82" t="str">
        <f t="shared" si="191"/>
        <v/>
      </c>
      <c r="IHW88" s="82" t="str">
        <f t="shared" si="191"/>
        <v/>
      </c>
      <c r="IHX88" s="82" t="str">
        <f t="shared" si="191"/>
        <v/>
      </c>
      <c r="IHY88" s="82" t="str">
        <f t="shared" si="191"/>
        <v/>
      </c>
      <c r="IHZ88" s="82" t="str">
        <f t="shared" si="191"/>
        <v/>
      </c>
      <c r="IIA88" s="82" t="str">
        <f t="shared" si="191"/>
        <v/>
      </c>
      <c r="IIB88" s="82" t="str">
        <f t="shared" si="191"/>
        <v/>
      </c>
      <c r="IIC88" s="82" t="str">
        <f t="shared" si="191"/>
        <v/>
      </c>
      <c r="IID88" s="82" t="str">
        <f t="shared" si="191"/>
        <v/>
      </c>
      <c r="IIE88" s="82" t="str">
        <f t="shared" si="191"/>
        <v/>
      </c>
      <c r="IIF88" s="82" t="str">
        <f t="shared" si="191"/>
        <v/>
      </c>
      <c r="IIG88" s="82" t="str">
        <f t="shared" si="191"/>
        <v/>
      </c>
      <c r="IIH88" s="82" t="str">
        <f t="shared" si="191"/>
        <v/>
      </c>
      <c r="III88" s="82" t="str">
        <f t="shared" si="191"/>
        <v/>
      </c>
      <c r="IIJ88" s="82" t="str">
        <f t="shared" si="191"/>
        <v/>
      </c>
      <c r="IIK88" s="82" t="str">
        <f t="shared" si="191"/>
        <v/>
      </c>
      <c r="IIL88" s="82" t="str">
        <f t="shared" si="191"/>
        <v/>
      </c>
      <c r="IIM88" s="82" t="str">
        <f t="shared" si="191"/>
        <v/>
      </c>
      <c r="IIN88" s="82" t="str">
        <f t="shared" si="191"/>
        <v/>
      </c>
      <c r="IIO88" s="82" t="str">
        <f t="shared" si="191"/>
        <v/>
      </c>
      <c r="IIP88" s="82" t="str">
        <f t="shared" si="191"/>
        <v/>
      </c>
      <c r="IIQ88" s="82" t="str">
        <f t="shared" si="191"/>
        <v/>
      </c>
      <c r="IIR88" s="82" t="str">
        <f t="shared" si="191"/>
        <v/>
      </c>
      <c r="IIS88" s="82" t="str">
        <f t="shared" si="191"/>
        <v/>
      </c>
      <c r="IIT88" s="82" t="str">
        <f t="shared" si="191"/>
        <v/>
      </c>
      <c r="IIU88" s="82" t="str">
        <f t="shared" si="191"/>
        <v/>
      </c>
      <c r="IIV88" s="82" t="str">
        <f t="shared" si="191"/>
        <v/>
      </c>
      <c r="IIW88" s="82" t="str">
        <f t="shared" si="191"/>
        <v/>
      </c>
      <c r="IIX88" s="82" t="str">
        <f t="shared" si="191"/>
        <v/>
      </c>
      <c r="IIY88" s="82" t="str">
        <f t="shared" si="191"/>
        <v/>
      </c>
      <c r="IIZ88" s="82" t="str">
        <f t="shared" si="191"/>
        <v/>
      </c>
      <c r="IJA88" s="82" t="str">
        <f t="shared" si="191"/>
        <v/>
      </c>
      <c r="IJB88" s="82" t="str">
        <f t="shared" si="191"/>
        <v/>
      </c>
      <c r="IJC88" s="82" t="str">
        <f t="shared" si="191"/>
        <v/>
      </c>
      <c r="IJD88" s="82" t="str">
        <f t="shared" si="191"/>
        <v/>
      </c>
      <c r="IJE88" s="82" t="str">
        <f t="shared" si="191"/>
        <v/>
      </c>
      <c r="IJF88" s="82" t="str">
        <f t="shared" si="191"/>
        <v/>
      </c>
      <c r="IJG88" s="82" t="str">
        <f t="shared" si="191"/>
        <v/>
      </c>
      <c r="IJH88" s="82" t="str">
        <f t="shared" si="191"/>
        <v/>
      </c>
      <c r="IJI88" s="82" t="str">
        <f t="shared" si="191"/>
        <v/>
      </c>
      <c r="IJJ88" s="82" t="str">
        <f t="shared" si="191"/>
        <v/>
      </c>
      <c r="IJK88" s="82" t="str">
        <f t="shared" si="191"/>
        <v/>
      </c>
      <c r="IJL88" s="82" t="str">
        <f t="shared" si="191"/>
        <v/>
      </c>
      <c r="IJM88" s="82" t="str">
        <f t="shared" si="191"/>
        <v/>
      </c>
      <c r="IJN88" s="82" t="str">
        <f t="shared" si="191"/>
        <v/>
      </c>
      <c r="IJO88" s="82" t="str">
        <f t="shared" si="191"/>
        <v/>
      </c>
      <c r="IJP88" s="82" t="str">
        <f t="shared" si="191"/>
        <v/>
      </c>
      <c r="IJQ88" s="82" t="str">
        <f t="shared" si="191"/>
        <v/>
      </c>
      <c r="IJR88" s="82" t="str">
        <f t="shared" si="191"/>
        <v/>
      </c>
      <c r="IJS88" s="82" t="str">
        <f t="shared" si="191"/>
        <v/>
      </c>
      <c r="IJT88" s="82" t="str">
        <f t="shared" si="191"/>
        <v/>
      </c>
      <c r="IJU88" s="82" t="str">
        <f t="shared" si="191"/>
        <v/>
      </c>
      <c r="IJV88" s="82" t="str">
        <f t="shared" si="191"/>
        <v/>
      </c>
      <c r="IJW88" s="82" t="str">
        <f t="shared" si="191"/>
        <v/>
      </c>
      <c r="IJX88" s="82" t="str">
        <f t="shared" si="191"/>
        <v/>
      </c>
      <c r="IJY88" s="82" t="str">
        <f t="shared" si="191"/>
        <v/>
      </c>
      <c r="IJZ88" s="82" t="str">
        <f t="shared" si="191"/>
        <v/>
      </c>
      <c r="IKA88" s="82" t="str">
        <f t="shared" si="191"/>
        <v/>
      </c>
      <c r="IKB88" s="82" t="str">
        <f t="shared" si="191"/>
        <v/>
      </c>
      <c r="IKC88" s="82" t="str">
        <f t="shared" si="191"/>
        <v/>
      </c>
      <c r="IKD88" s="82" t="str">
        <f t="shared" si="191"/>
        <v/>
      </c>
      <c r="IKE88" s="82" t="str">
        <f t="shared" ref="IKE88:IMP88" si="192">IF(ISNUMBER(outYear),IKE55+IKE61+IKE67+IKE85,"")</f>
        <v/>
      </c>
      <c r="IKF88" s="82" t="str">
        <f t="shared" si="192"/>
        <v/>
      </c>
      <c r="IKG88" s="82" t="str">
        <f t="shared" si="192"/>
        <v/>
      </c>
      <c r="IKH88" s="82" t="str">
        <f t="shared" si="192"/>
        <v/>
      </c>
      <c r="IKI88" s="82" t="str">
        <f t="shared" si="192"/>
        <v/>
      </c>
      <c r="IKJ88" s="82" t="str">
        <f t="shared" si="192"/>
        <v/>
      </c>
      <c r="IKK88" s="82" t="str">
        <f t="shared" si="192"/>
        <v/>
      </c>
      <c r="IKL88" s="82" t="str">
        <f t="shared" si="192"/>
        <v/>
      </c>
      <c r="IKM88" s="82" t="str">
        <f t="shared" si="192"/>
        <v/>
      </c>
      <c r="IKN88" s="82" t="str">
        <f t="shared" si="192"/>
        <v/>
      </c>
      <c r="IKO88" s="82" t="str">
        <f t="shared" si="192"/>
        <v/>
      </c>
      <c r="IKP88" s="82" t="str">
        <f t="shared" si="192"/>
        <v/>
      </c>
      <c r="IKQ88" s="82" t="str">
        <f t="shared" si="192"/>
        <v/>
      </c>
      <c r="IKR88" s="82" t="str">
        <f t="shared" si="192"/>
        <v/>
      </c>
      <c r="IKS88" s="82" t="str">
        <f t="shared" si="192"/>
        <v/>
      </c>
      <c r="IKT88" s="82" t="str">
        <f t="shared" si="192"/>
        <v/>
      </c>
      <c r="IKU88" s="82" t="str">
        <f t="shared" si="192"/>
        <v/>
      </c>
      <c r="IKV88" s="82" t="str">
        <f t="shared" si="192"/>
        <v/>
      </c>
      <c r="IKW88" s="82" t="str">
        <f t="shared" si="192"/>
        <v/>
      </c>
      <c r="IKX88" s="82" t="str">
        <f t="shared" si="192"/>
        <v/>
      </c>
      <c r="IKY88" s="82" t="str">
        <f t="shared" si="192"/>
        <v/>
      </c>
      <c r="IKZ88" s="82" t="str">
        <f t="shared" si="192"/>
        <v/>
      </c>
      <c r="ILA88" s="82" t="str">
        <f t="shared" si="192"/>
        <v/>
      </c>
      <c r="ILB88" s="82" t="str">
        <f t="shared" si="192"/>
        <v/>
      </c>
      <c r="ILC88" s="82" t="str">
        <f t="shared" si="192"/>
        <v/>
      </c>
      <c r="ILD88" s="82" t="str">
        <f t="shared" si="192"/>
        <v/>
      </c>
      <c r="ILE88" s="82" t="str">
        <f t="shared" si="192"/>
        <v/>
      </c>
      <c r="ILF88" s="82" t="str">
        <f t="shared" si="192"/>
        <v/>
      </c>
      <c r="ILG88" s="82" t="str">
        <f t="shared" si="192"/>
        <v/>
      </c>
      <c r="ILH88" s="82" t="str">
        <f t="shared" si="192"/>
        <v/>
      </c>
      <c r="ILI88" s="82" t="str">
        <f t="shared" si="192"/>
        <v/>
      </c>
      <c r="ILJ88" s="82" t="str">
        <f t="shared" si="192"/>
        <v/>
      </c>
      <c r="ILK88" s="82" t="str">
        <f t="shared" si="192"/>
        <v/>
      </c>
      <c r="ILL88" s="82" t="str">
        <f t="shared" si="192"/>
        <v/>
      </c>
      <c r="ILM88" s="82" t="str">
        <f t="shared" si="192"/>
        <v/>
      </c>
      <c r="ILN88" s="82" t="str">
        <f t="shared" si="192"/>
        <v/>
      </c>
      <c r="ILO88" s="82" t="str">
        <f t="shared" si="192"/>
        <v/>
      </c>
      <c r="ILP88" s="82" t="str">
        <f t="shared" si="192"/>
        <v/>
      </c>
      <c r="ILQ88" s="82" t="str">
        <f t="shared" si="192"/>
        <v/>
      </c>
      <c r="ILR88" s="82" t="str">
        <f t="shared" si="192"/>
        <v/>
      </c>
      <c r="ILS88" s="82" t="str">
        <f t="shared" si="192"/>
        <v/>
      </c>
      <c r="ILT88" s="82" t="str">
        <f t="shared" si="192"/>
        <v/>
      </c>
      <c r="ILU88" s="82" t="str">
        <f t="shared" si="192"/>
        <v/>
      </c>
      <c r="ILV88" s="82" t="str">
        <f t="shared" si="192"/>
        <v/>
      </c>
      <c r="ILW88" s="82" t="str">
        <f t="shared" si="192"/>
        <v/>
      </c>
      <c r="ILX88" s="82" t="str">
        <f t="shared" si="192"/>
        <v/>
      </c>
      <c r="ILY88" s="82" t="str">
        <f t="shared" si="192"/>
        <v/>
      </c>
      <c r="ILZ88" s="82" t="str">
        <f t="shared" si="192"/>
        <v/>
      </c>
      <c r="IMA88" s="82" t="str">
        <f t="shared" si="192"/>
        <v/>
      </c>
      <c r="IMB88" s="82" t="str">
        <f t="shared" si="192"/>
        <v/>
      </c>
      <c r="IMC88" s="82" t="str">
        <f t="shared" si="192"/>
        <v/>
      </c>
      <c r="IMD88" s="82" t="str">
        <f t="shared" si="192"/>
        <v/>
      </c>
      <c r="IME88" s="82" t="str">
        <f t="shared" si="192"/>
        <v/>
      </c>
      <c r="IMF88" s="82" t="str">
        <f t="shared" si="192"/>
        <v/>
      </c>
      <c r="IMG88" s="82" t="str">
        <f t="shared" si="192"/>
        <v/>
      </c>
      <c r="IMH88" s="82" t="str">
        <f t="shared" si="192"/>
        <v/>
      </c>
      <c r="IMI88" s="82" t="str">
        <f t="shared" si="192"/>
        <v/>
      </c>
      <c r="IMJ88" s="82" t="str">
        <f t="shared" si="192"/>
        <v/>
      </c>
      <c r="IMK88" s="82" t="str">
        <f t="shared" si="192"/>
        <v/>
      </c>
      <c r="IML88" s="82" t="str">
        <f t="shared" si="192"/>
        <v/>
      </c>
      <c r="IMM88" s="82" t="str">
        <f t="shared" si="192"/>
        <v/>
      </c>
      <c r="IMN88" s="82" t="str">
        <f t="shared" si="192"/>
        <v/>
      </c>
      <c r="IMO88" s="82" t="str">
        <f t="shared" si="192"/>
        <v/>
      </c>
      <c r="IMP88" s="82" t="str">
        <f t="shared" si="192"/>
        <v/>
      </c>
      <c r="IMQ88" s="82" t="str">
        <f t="shared" ref="IMQ88:IPB88" si="193">IF(ISNUMBER(outYear),IMQ55+IMQ61+IMQ67+IMQ85,"")</f>
        <v/>
      </c>
      <c r="IMR88" s="82" t="str">
        <f t="shared" si="193"/>
        <v/>
      </c>
      <c r="IMS88" s="82" t="str">
        <f t="shared" si="193"/>
        <v/>
      </c>
      <c r="IMT88" s="82" t="str">
        <f t="shared" si="193"/>
        <v/>
      </c>
      <c r="IMU88" s="82" t="str">
        <f t="shared" si="193"/>
        <v/>
      </c>
      <c r="IMV88" s="82" t="str">
        <f t="shared" si="193"/>
        <v/>
      </c>
      <c r="IMW88" s="82" t="str">
        <f t="shared" si="193"/>
        <v/>
      </c>
      <c r="IMX88" s="82" t="str">
        <f t="shared" si="193"/>
        <v/>
      </c>
      <c r="IMY88" s="82" t="str">
        <f t="shared" si="193"/>
        <v/>
      </c>
      <c r="IMZ88" s="82" t="str">
        <f t="shared" si="193"/>
        <v/>
      </c>
      <c r="INA88" s="82" t="str">
        <f t="shared" si="193"/>
        <v/>
      </c>
      <c r="INB88" s="82" t="str">
        <f t="shared" si="193"/>
        <v/>
      </c>
      <c r="INC88" s="82" t="str">
        <f t="shared" si="193"/>
        <v/>
      </c>
      <c r="IND88" s="82" t="str">
        <f t="shared" si="193"/>
        <v/>
      </c>
      <c r="INE88" s="82" t="str">
        <f t="shared" si="193"/>
        <v/>
      </c>
      <c r="INF88" s="82" t="str">
        <f t="shared" si="193"/>
        <v/>
      </c>
      <c r="ING88" s="82" t="str">
        <f t="shared" si="193"/>
        <v/>
      </c>
      <c r="INH88" s="82" t="str">
        <f t="shared" si="193"/>
        <v/>
      </c>
      <c r="INI88" s="82" t="str">
        <f t="shared" si="193"/>
        <v/>
      </c>
      <c r="INJ88" s="82" t="str">
        <f t="shared" si="193"/>
        <v/>
      </c>
      <c r="INK88" s="82" t="str">
        <f t="shared" si="193"/>
        <v/>
      </c>
      <c r="INL88" s="82" t="str">
        <f t="shared" si="193"/>
        <v/>
      </c>
      <c r="INM88" s="82" t="str">
        <f t="shared" si="193"/>
        <v/>
      </c>
      <c r="INN88" s="82" t="str">
        <f t="shared" si="193"/>
        <v/>
      </c>
      <c r="INO88" s="82" t="str">
        <f t="shared" si="193"/>
        <v/>
      </c>
      <c r="INP88" s="82" t="str">
        <f t="shared" si="193"/>
        <v/>
      </c>
      <c r="INQ88" s="82" t="str">
        <f t="shared" si="193"/>
        <v/>
      </c>
      <c r="INR88" s="82" t="str">
        <f t="shared" si="193"/>
        <v/>
      </c>
      <c r="INS88" s="82" t="str">
        <f t="shared" si="193"/>
        <v/>
      </c>
      <c r="INT88" s="82" t="str">
        <f t="shared" si="193"/>
        <v/>
      </c>
      <c r="INU88" s="82" t="str">
        <f t="shared" si="193"/>
        <v/>
      </c>
      <c r="INV88" s="82" t="str">
        <f t="shared" si="193"/>
        <v/>
      </c>
      <c r="INW88" s="82" t="str">
        <f t="shared" si="193"/>
        <v/>
      </c>
      <c r="INX88" s="82" t="str">
        <f t="shared" si="193"/>
        <v/>
      </c>
      <c r="INY88" s="82" t="str">
        <f t="shared" si="193"/>
        <v/>
      </c>
      <c r="INZ88" s="82" t="str">
        <f t="shared" si="193"/>
        <v/>
      </c>
      <c r="IOA88" s="82" t="str">
        <f t="shared" si="193"/>
        <v/>
      </c>
      <c r="IOB88" s="82" t="str">
        <f t="shared" si="193"/>
        <v/>
      </c>
      <c r="IOC88" s="82" t="str">
        <f t="shared" si="193"/>
        <v/>
      </c>
      <c r="IOD88" s="82" t="str">
        <f t="shared" si="193"/>
        <v/>
      </c>
      <c r="IOE88" s="82" t="str">
        <f t="shared" si="193"/>
        <v/>
      </c>
      <c r="IOF88" s="82" t="str">
        <f t="shared" si="193"/>
        <v/>
      </c>
      <c r="IOG88" s="82" t="str">
        <f t="shared" si="193"/>
        <v/>
      </c>
      <c r="IOH88" s="82" t="str">
        <f t="shared" si="193"/>
        <v/>
      </c>
      <c r="IOI88" s="82" t="str">
        <f t="shared" si="193"/>
        <v/>
      </c>
      <c r="IOJ88" s="82" t="str">
        <f t="shared" si="193"/>
        <v/>
      </c>
      <c r="IOK88" s="82" t="str">
        <f t="shared" si="193"/>
        <v/>
      </c>
      <c r="IOL88" s="82" t="str">
        <f t="shared" si="193"/>
        <v/>
      </c>
      <c r="IOM88" s="82" t="str">
        <f t="shared" si="193"/>
        <v/>
      </c>
      <c r="ION88" s="82" t="str">
        <f t="shared" si="193"/>
        <v/>
      </c>
      <c r="IOO88" s="82" t="str">
        <f t="shared" si="193"/>
        <v/>
      </c>
      <c r="IOP88" s="82" t="str">
        <f t="shared" si="193"/>
        <v/>
      </c>
      <c r="IOQ88" s="82" t="str">
        <f t="shared" si="193"/>
        <v/>
      </c>
      <c r="IOR88" s="82" t="str">
        <f t="shared" si="193"/>
        <v/>
      </c>
      <c r="IOS88" s="82" t="str">
        <f t="shared" si="193"/>
        <v/>
      </c>
      <c r="IOT88" s="82" t="str">
        <f t="shared" si="193"/>
        <v/>
      </c>
      <c r="IOU88" s="82" t="str">
        <f t="shared" si="193"/>
        <v/>
      </c>
      <c r="IOV88" s="82" t="str">
        <f t="shared" si="193"/>
        <v/>
      </c>
      <c r="IOW88" s="82" t="str">
        <f t="shared" si="193"/>
        <v/>
      </c>
      <c r="IOX88" s="82" t="str">
        <f t="shared" si="193"/>
        <v/>
      </c>
      <c r="IOY88" s="82" t="str">
        <f t="shared" si="193"/>
        <v/>
      </c>
      <c r="IOZ88" s="82" t="str">
        <f t="shared" si="193"/>
        <v/>
      </c>
      <c r="IPA88" s="82" t="str">
        <f t="shared" si="193"/>
        <v/>
      </c>
      <c r="IPB88" s="82" t="str">
        <f t="shared" si="193"/>
        <v/>
      </c>
      <c r="IPC88" s="82" t="str">
        <f t="shared" ref="IPC88:IRN88" si="194">IF(ISNUMBER(outYear),IPC55+IPC61+IPC67+IPC85,"")</f>
        <v/>
      </c>
      <c r="IPD88" s="82" t="str">
        <f t="shared" si="194"/>
        <v/>
      </c>
      <c r="IPE88" s="82" t="str">
        <f t="shared" si="194"/>
        <v/>
      </c>
      <c r="IPF88" s="82" t="str">
        <f t="shared" si="194"/>
        <v/>
      </c>
      <c r="IPG88" s="82" t="str">
        <f t="shared" si="194"/>
        <v/>
      </c>
      <c r="IPH88" s="82" t="str">
        <f t="shared" si="194"/>
        <v/>
      </c>
      <c r="IPI88" s="82" t="str">
        <f t="shared" si="194"/>
        <v/>
      </c>
      <c r="IPJ88" s="82" t="str">
        <f t="shared" si="194"/>
        <v/>
      </c>
      <c r="IPK88" s="82" t="str">
        <f t="shared" si="194"/>
        <v/>
      </c>
      <c r="IPL88" s="82" t="str">
        <f t="shared" si="194"/>
        <v/>
      </c>
      <c r="IPM88" s="82" t="str">
        <f t="shared" si="194"/>
        <v/>
      </c>
      <c r="IPN88" s="82" t="str">
        <f t="shared" si="194"/>
        <v/>
      </c>
      <c r="IPO88" s="82" t="str">
        <f t="shared" si="194"/>
        <v/>
      </c>
      <c r="IPP88" s="82" t="str">
        <f t="shared" si="194"/>
        <v/>
      </c>
      <c r="IPQ88" s="82" t="str">
        <f t="shared" si="194"/>
        <v/>
      </c>
      <c r="IPR88" s="82" t="str">
        <f t="shared" si="194"/>
        <v/>
      </c>
      <c r="IPS88" s="82" t="str">
        <f t="shared" si="194"/>
        <v/>
      </c>
      <c r="IPT88" s="82" t="str">
        <f t="shared" si="194"/>
        <v/>
      </c>
      <c r="IPU88" s="82" t="str">
        <f t="shared" si="194"/>
        <v/>
      </c>
      <c r="IPV88" s="82" t="str">
        <f t="shared" si="194"/>
        <v/>
      </c>
      <c r="IPW88" s="82" t="str">
        <f t="shared" si="194"/>
        <v/>
      </c>
      <c r="IPX88" s="82" t="str">
        <f t="shared" si="194"/>
        <v/>
      </c>
      <c r="IPY88" s="82" t="str">
        <f t="shared" si="194"/>
        <v/>
      </c>
      <c r="IPZ88" s="82" t="str">
        <f t="shared" si="194"/>
        <v/>
      </c>
      <c r="IQA88" s="82" t="str">
        <f t="shared" si="194"/>
        <v/>
      </c>
      <c r="IQB88" s="82" t="str">
        <f t="shared" si="194"/>
        <v/>
      </c>
      <c r="IQC88" s="82" t="str">
        <f t="shared" si="194"/>
        <v/>
      </c>
      <c r="IQD88" s="82" t="str">
        <f t="shared" si="194"/>
        <v/>
      </c>
      <c r="IQE88" s="82" t="str">
        <f t="shared" si="194"/>
        <v/>
      </c>
      <c r="IQF88" s="82" t="str">
        <f t="shared" si="194"/>
        <v/>
      </c>
      <c r="IQG88" s="82" t="str">
        <f t="shared" si="194"/>
        <v/>
      </c>
      <c r="IQH88" s="82" t="str">
        <f t="shared" si="194"/>
        <v/>
      </c>
      <c r="IQI88" s="82" t="str">
        <f t="shared" si="194"/>
        <v/>
      </c>
      <c r="IQJ88" s="82" t="str">
        <f t="shared" si="194"/>
        <v/>
      </c>
      <c r="IQK88" s="82" t="str">
        <f t="shared" si="194"/>
        <v/>
      </c>
      <c r="IQL88" s="82" t="str">
        <f t="shared" si="194"/>
        <v/>
      </c>
      <c r="IQM88" s="82" t="str">
        <f t="shared" si="194"/>
        <v/>
      </c>
      <c r="IQN88" s="82" t="str">
        <f t="shared" si="194"/>
        <v/>
      </c>
      <c r="IQO88" s="82" t="str">
        <f t="shared" si="194"/>
        <v/>
      </c>
      <c r="IQP88" s="82" t="str">
        <f t="shared" si="194"/>
        <v/>
      </c>
      <c r="IQQ88" s="82" t="str">
        <f t="shared" si="194"/>
        <v/>
      </c>
      <c r="IQR88" s="82" t="str">
        <f t="shared" si="194"/>
        <v/>
      </c>
      <c r="IQS88" s="82" t="str">
        <f t="shared" si="194"/>
        <v/>
      </c>
      <c r="IQT88" s="82" t="str">
        <f t="shared" si="194"/>
        <v/>
      </c>
      <c r="IQU88" s="82" t="str">
        <f t="shared" si="194"/>
        <v/>
      </c>
      <c r="IQV88" s="82" t="str">
        <f t="shared" si="194"/>
        <v/>
      </c>
      <c r="IQW88" s="82" t="str">
        <f t="shared" si="194"/>
        <v/>
      </c>
      <c r="IQX88" s="82" t="str">
        <f t="shared" si="194"/>
        <v/>
      </c>
      <c r="IQY88" s="82" t="str">
        <f t="shared" si="194"/>
        <v/>
      </c>
      <c r="IQZ88" s="82" t="str">
        <f t="shared" si="194"/>
        <v/>
      </c>
      <c r="IRA88" s="82" t="str">
        <f t="shared" si="194"/>
        <v/>
      </c>
      <c r="IRB88" s="82" t="str">
        <f t="shared" si="194"/>
        <v/>
      </c>
      <c r="IRC88" s="82" t="str">
        <f t="shared" si="194"/>
        <v/>
      </c>
      <c r="IRD88" s="82" t="str">
        <f t="shared" si="194"/>
        <v/>
      </c>
      <c r="IRE88" s="82" t="str">
        <f t="shared" si="194"/>
        <v/>
      </c>
      <c r="IRF88" s="82" t="str">
        <f t="shared" si="194"/>
        <v/>
      </c>
      <c r="IRG88" s="82" t="str">
        <f t="shared" si="194"/>
        <v/>
      </c>
      <c r="IRH88" s="82" t="str">
        <f t="shared" si="194"/>
        <v/>
      </c>
      <c r="IRI88" s="82" t="str">
        <f t="shared" si="194"/>
        <v/>
      </c>
      <c r="IRJ88" s="82" t="str">
        <f t="shared" si="194"/>
        <v/>
      </c>
      <c r="IRK88" s="82" t="str">
        <f t="shared" si="194"/>
        <v/>
      </c>
      <c r="IRL88" s="82" t="str">
        <f t="shared" si="194"/>
        <v/>
      </c>
      <c r="IRM88" s="82" t="str">
        <f t="shared" si="194"/>
        <v/>
      </c>
      <c r="IRN88" s="82" t="str">
        <f t="shared" si="194"/>
        <v/>
      </c>
      <c r="IRO88" s="82" t="str">
        <f t="shared" ref="IRO88:ITZ88" si="195">IF(ISNUMBER(outYear),IRO55+IRO61+IRO67+IRO85,"")</f>
        <v/>
      </c>
      <c r="IRP88" s="82" t="str">
        <f t="shared" si="195"/>
        <v/>
      </c>
      <c r="IRQ88" s="82" t="str">
        <f t="shared" si="195"/>
        <v/>
      </c>
      <c r="IRR88" s="82" t="str">
        <f t="shared" si="195"/>
        <v/>
      </c>
      <c r="IRS88" s="82" t="str">
        <f t="shared" si="195"/>
        <v/>
      </c>
      <c r="IRT88" s="82" t="str">
        <f t="shared" si="195"/>
        <v/>
      </c>
      <c r="IRU88" s="82" t="str">
        <f t="shared" si="195"/>
        <v/>
      </c>
      <c r="IRV88" s="82" t="str">
        <f t="shared" si="195"/>
        <v/>
      </c>
      <c r="IRW88" s="82" t="str">
        <f t="shared" si="195"/>
        <v/>
      </c>
      <c r="IRX88" s="82" t="str">
        <f t="shared" si="195"/>
        <v/>
      </c>
      <c r="IRY88" s="82" t="str">
        <f t="shared" si="195"/>
        <v/>
      </c>
      <c r="IRZ88" s="82" t="str">
        <f t="shared" si="195"/>
        <v/>
      </c>
      <c r="ISA88" s="82" t="str">
        <f t="shared" si="195"/>
        <v/>
      </c>
      <c r="ISB88" s="82" t="str">
        <f t="shared" si="195"/>
        <v/>
      </c>
      <c r="ISC88" s="82" t="str">
        <f t="shared" si="195"/>
        <v/>
      </c>
      <c r="ISD88" s="82" t="str">
        <f t="shared" si="195"/>
        <v/>
      </c>
      <c r="ISE88" s="82" t="str">
        <f t="shared" si="195"/>
        <v/>
      </c>
      <c r="ISF88" s="82" t="str">
        <f t="shared" si="195"/>
        <v/>
      </c>
      <c r="ISG88" s="82" t="str">
        <f t="shared" si="195"/>
        <v/>
      </c>
      <c r="ISH88" s="82" t="str">
        <f t="shared" si="195"/>
        <v/>
      </c>
      <c r="ISI88" s="82" t="str">
        <f t="shared" si="195"/>
        <v/>
      </c>
      <c r="ISJ88" s="82" t="str">
        <f t="shared" si="195"/>
        <v/>
      </c>
      <c r="ISK88" s="82" t="str">
        <f t="shared" si="195"/>
        <v/>
      </c>
      <c r="ISL88" s="82" t="str">
        <f t="shared" si="195"/>
        <v/>
      </c>
      <c r="ISM88" s="82" t="str">
        <f t="shared" si="195"/>
        <v/>
      </c>
      <c r="ISN88" s="82" t="str">
        <f t="shared" si="195"/>
        <v/>
      </c>
      <c r="ISO88" s="82" t="str">
        <f t="shared" si="195"/>
        <v/>
      </c>
      <c r="ISP88" s="82" t="str">
        <f t="shared" si="195"/>
        <v/>
      </c>
      <c r="ISQ88" s="82" t="str">
        <f t="shared" si="195"/>
        <v/>
      </c>
      <c r="ISR88" s="82" t="str">
        <f t="shared" si="195"/>
        <v/>
      </c>
      <c r="ISS88" s="82" t="str">
        <f t="shared" si="195"/>
        <v/>
      </c>
      <c r="IST88" s="82" t="str">
        <f t="shared" si="195"/>
        <v/>
      </c>
      <c r="ISU88" s="82" t="str">
        <f t="shared" si="195"/>
        <v/>
      </c>
      <c r="ISV88" s="82" t="str">
        <f t="shared" si="195"/>
        <v/>
      </c>
      <c r="ISW88" s="82" t="str">
        <f t="shared" si="195"/>
        <v/>
      </c>
      <c r="ISX88" s="82" t="str">
        <f t="shared" si="195"/>
        <v/>
      </c>
      <c r="ISY88" s="82" t="str">
        <f t="shared" si="195"/>
        <v/>
      </c>
      <c r="ISZ88" s="82" t="str">
        <f t="shared" si="195"/>
        <v/>
      </c>
      <c r="ITA88" s="82" t="str">
        <f t="shared" si="195"/>
        <v/>
      </c>
      <c r="ITB88" s="82" t="str">
        <f t="shared" si="195"/>
        <v/>
      </c>
      <c r="ITC88" s="82" t="str">
        <f t="shared" si="195"/>
        <v/>
      </c>
      <c r="ITD88" s="82" t="str">
        <f t="shared" si="195"/>
        <v/>
      </c>
      <c r="ITE88" s="82" t="str">
        <f t="shared" si="195"/>
        <v/>
      </c>
      <c r="ITF88" s="82" t="str">
        <f t="shared" si="195"/>
        <v/>
      </c>
      <c r="ITG88" s="82" t="str">
        <f t="shared" si="195"/>
        <v/>
      </c>
      <c r="ITH88" s="82" t="str">
        <f t="shared" si="195"/>
        <v/>
      </c>
      <c r="ITI88" s="82" t="str">
        <f t="shared" si="195"/>
        <v/>
      </c>
      <c r="ITJ88" s="82" t="str">
        <f t="shared" si="195"/>
        <v/>
      </c>
      <c r="ITK88" s="82" t="str">
        <f t="shared" si="195"/>
        <v/>
      </c>
      <c r="ITL88" s="82" t="str">
        <f t="shared" si="195"/>
        <v/>
      </c>
      <c r="ITM88" s="82" t="str">
        <f t="shared" si="195"/>
        <v/>
      </c>
      <c r="ITN88" s="82" t="str">
        <f t="shared" si="195"/>
        <v/>
      </c>
      <c r="ITO88" s="82" t="str">
        <f t="shared" si="195"/>
        <v/>
      </c>
      <c r="ITP88" s="82" t="str">
        <f t="shared" si="195"/>
        <v/>
      </c>
      <c r="ITQ88" s="82" t="str">
        <f t="shared" si="195"/>
        <v/>
      </c>
      <c r="ITR88" s="82" t="str">
        <f t="shared" si="195"/>
        <v/>
      </c>
      <c r="ITS88" s="82" t="str">
        <f t="shared" si="195"/>
        <v/>
      </c>
      <c r="ITT88" s="82" t="str">
        <f t="shared" si="195"/>
        <v/>
      </c>
      <c r="ITU88" s="82" t="str">
        <f t="shared" si="195"/>
        <v/>
      </c>
      <c r="ITV88" s="82" t="str">
        <f t="shared" si="195"/>
        <v/>
      </c>
      <c r="ITW88" s="82" t="str">
        <f t="shared" si="195"/>
        <v/>
      </c>
      <c r="ITX88" s="82" t="str">
        <f t="shared" si="195"/>
        <v/>
      </c>
      <c r="ITY88" s="82" t="str">
        <f t="shared" si="195"/>
        <v/>
      </c>
      <c r="ITZ88" s="82" t="str">
        <f t="shared" si="195"/>
        <v/>
      </c>
      <c r="IUA88" s="82" t="str">
        <f t="shared" ref="IUA88:IWL88" si="196">IF(ISNUMBER(outYear),IUA55+IUA61+IUA67+IUA85,"")</f>
        <v/>
      </c>
      <c r="IUB88" s="82" t="str">
        <f t="shared" si="196"/>
        <v/>
      </c>
      <c r="IUC88" s="82" t="str">
        <f t="shared" si="196"/>
        <v/>
      </c>
      <c r="IUD88" s="82" t="str">
        <f t="shared" si="196"/>
        <v/>
      </c>
      <c r="IUE88" s="82" t="str">
        <f t="shared" si="196"/>
        <v/>
      </c>
      <c r="IUF88" s="82" t="str">
        <f t="shared" si="196"/>
        <v/>
      </c>
      <c r="IUG88" s="82" t="str">
        <f t="shared" si="196"/>
        <v/>
      </c>
      <c r="IUH88" s="82" t="str">
        <f t="shared" si="196"/>
        <v/>
      </c>
      <c r="IUI88" s="82" t="str">
        <f t="shared" si="196"/>
        <v/>
      </c>
      <c r="IUJ88" s="82" t="str">
        <f t="shared" si="196"/>
        <v/>
      </c>
      <c r="IUK88" s="82" t="str">
        <f t="shared" si="196"/>
        <v/>
      </c>
      <c r="IUL88" s="82" t="str">
        <f t="shared" si="196"/>
        <v/>
      </c>
      <c r="IUM88" s="82" t="str">
        <f t="shared" si="196"/>
        <v/>
      </c>
      <c r="IUN88" s="82" t="str">
        <f t="shared" si="196"/>
        <v/>
      </c>
      <c r="IUO88" s="82" t="str">
        <f t="shared" si="196"/>
        <v/>
      </c>
      <c r="IUP88" s="82" t="str">
        <f t="shared" si="196"/>
        <v/>
      </c>
      <c r="IUQ88" s="82" t="str">
        <f t="shared" si="196"/>
        <v/>
      </c>
      <c r="IUR88" s="82" t="str">
        <f t="shared" si="196"/>
        <v/>
      </c>
      <c r="IUS88" s="82" t="str">
        <f t="shared" si="196"/>
        <v/>
      </c>
      <c r="IUT88" s="82" t="str">
        <f t="shared" si="196"/>
        <v/>
      </c>
      <c r="IUU88" s="82" t="str">
        <f t="shared" si="196"/>
        <v/>
      </c>
      <c r="IUV88" s="82" t="str">
        <f t="shared" si="196"/>
        <v/>
      </c>
      <c r="IUW88" s="82" t="str">
        <f t="shared" si="196"/>
        <v/>
      </c>
      <c r="IUX88" s="82" t="str">
        <f t="shared" si="196"/>
        <v/>
      </c>
      <c r="IUY88" s="82" t="str">
        <f t="shared" si="196"/>
        <v/>
      </c>
      <c r="IUZ88" s="82" t="str">
        <f t="shared" si="196"/>
        <v/>
      </c>
      <c r="IVA88" s="82" t="str">
        <f t="shared" si="196"/>
        <v/>
      </c>
      <c r="IVB88" s="82" t="str">
        <f t="shared" si="196"/>
        <v/>
      </c>
      <c r="IVC88" s="82" t="str">
        <f t="shared" si="196"/>
        <v/>
      </c>
      <c r="IVD88" s="82" t="str">
        <f t="shared" si="196"/>
        <v/>
      </c>
      <c r="IVE88" s="82" t="str">
        <f t="shared" si="196"/>
        <v/>
      </c>
      <c r="IVF88" s="82" t="str">
        <f t="shared" si="196"/>
        <v/>
      </c>
      <c r="IVG88" s="82" t="str">
        <f t="shared" si="196"/>
        <v/>
      </c>
      <c r="IVH88" s="82" t="str">
        <f t="shared" si="196"/>
        <v/>
      </c>
      <c r="IVI88" s="82" t="str">
        <f t="shared" si="196"/>
        <v/>
      </c>
      <c r="IVJ88" s="82" t="str">
        <f t="shared" si="196"/>
        <v/>
      </c>
      <c r="IVK88" s="82" t="str">
        <f t="shared" si="196"/>
        <v/>
      </c>
      <c r="IVL88" s="82" t="str">
        <f t="shared" si="196"/>
        <v/>
      </c>
      <c r="IVM88" s="82" t="str">
        <f t="shared" si="196"/>
        <v/>
      </c>
      <c r="IVN88" s="82" t="str">
        <f t="shared" si="196"/>
        <v/>
      </c>
      <c r="IVO88" s="82" t="str">
        <f t="shared" si="196"/>
        <v/>
      </c>
      <c r="IVP88" s="82" t="str">
        <f t="shared" si="196"/>
        <v/>
      </c>
      <c r="IVQ88" s="82" t="str">
        <f t="shared" si="196"/>
        <v/>
      </c>
      <c r="IVR88" s="82" t="str">
        <f t="shared" si="196"/>
        <v/>
      </c>
      <c r="IVS88" s="82" t="str">
        <f t="shared" si="196"/>
        <v/>
      </c>
      <c r="IVT88" s="82" t="str">
        <f t="shared" si="196"/>
        <v/>
      </c>
      <c r="IVU88" s="82" t="str">
        <f t="shared" si="196"/>
        <v/>
      </c>
      <c r="IVV88" s="82" t="str">
        <f t="shared" si="196"/>
        <v/>
      </c>
      <c r="IVW88" s="82" t="str">
        <f t="shared" si="196"/>
        <v/>
      </c>
      <c r="IVX88" s="82" t="str">
        <f t="shared" si="196"/>
        <v/>
      </c>
      <c r="IVY88" s="82" t="str">
        <f t="shared" si="196"/>
        <v/>
      </c>
      <c r="IVZ88" s="82" t="str">
        <f t="shared" si="196"/>
        <v/>
      </c>
      <c r="IWA88" s="82" t="str">
        <f t="shared" si="196"/>
        <v/>
      </c>
      <c r="IWB88" s="82" t="str">
        <f t="shared" si="196"/>
        <v/>
      </c>
      <c r="IWC88" s="82" t="str">
        <f t="shared" si="196"/>
        <v/>
      </c>
      <c r="IWD88" s="82" t="str">
        <f t="shared" si="196"/>
        <v/>
      </c>
      <c r="IWE88" s="82" t="str">
        <f t="shared" si="196"/>
        <v/>
      </c>
      <c r="IWF88" s="82" t="str">
        <f t="shared" si="196"/>
        <v/>
      </c>
      <c r="IWG88" s="82" t="str">
        <f t="shared" si="196"/>
        <v/>
      </c>
      <c r="IWH88" s="82" t="str">
        <f t="shared" si="196"/>
        <v/>
      </c>
      <c r="IWI88" s="82" t="str">
        <f t="shared" si="196"/>
        <v/>
      </c>
      <c r="IWJ88" s="82" t="str">
        <f t="shared" si="196"/>
        <v/>
      </c>
      <c r="IWK88" s="82" t="str">
        <f t="shared" si="196"/>
        <v/>
      </c>
      <c r="IWL88" s="82" t="str">
        <f t="shared" si="196"/>
        <v/>
      </c>
      <c r="IWM88" s="82" t="str">
        <f t="shared" ref="IWM88:IYX88" si="197">IF(ISNUMBER(outYear),IWM55+IWM61+IWM67+IWM85,"")</f>
        <v/>
      </c>
      <c r="IWN88" s="82" t="str">
        <f t="shared" si="197"/>
        <v/>
      </c>
      <c r="IWO88" s="82" t="str">
        <f t="shared" si="197"/>
        <v/>
      </c>
      <c r="IWP88" s="82" t="str">
        <f t="shared" si="197"/>
        <v/>
      </c>
      <c r="IWQ88" s="82" t="str">
        <f t="shared" si="197"/>
        <v/>
      </c>
      <c r="IWR88" s="82" t="str">
        <f t="shared" si="197"/>
        <v/>
      </c>
      <c r="IWS88" s="82" t="str">
        <f t="shared" si="197"/>
        <v/>
      </c>
      <c r="IWT88" s="82" t="str">
        <f t="shared" si="197"/>
        <v/>
      </c>
      <c r="IWU88" s="82" t="str">
        <f t="shared" si="197"/>
        <v/>
      </c>
      <c r="IWV88" s="82" t="str">
        <f t="shared" si="197"/>
        <v/>
      </c>
      <c r="IWW88" s="82" t="str">
        <f t="shared" si="197"/>
        <v/>
      </c>
      <c r="IWX88" s="82" t="str">
        <f t="shared" si="197"/>
        <v/>
      </c>
      <c r="IWY88" s="82" t="str">
        <f t="shared" si="197"/>
        <v/>
      </c>
      <c r="IWZ88" s="82" t="str">
        <f t="shared" si="197"/>
        <v/>
      </c>
      <c r="IXA88" s="82" t="str">
        <f t="shared" si="197"/>
        <v/>
      </c>
      <c r="IXB88" s="82" t="str">
        <f t="shared" si="197"/>
        <v/>
      </c>
      <c r="IXC88" s="82" t="str">
        <f t="shared" si="197"/>
        <v/>
      </c>
      <c r="IXD88" s="82" t="str">
        <f t="shared" si="197"/>
        <v/>
      </c>
      <c r="IXE88" s="82" t="str">
        <f t="shared" si="197"/>
        <v/>
      </c>
      <c r="IXF88" s="82" t="str">
        <f t="shared" si="197"/>
        <v/>
      </c>
      <c r="IXG88" s="82" t="str">
        <f t="shared" si="197"/>
        <v/>
      </c>
      <c r="IXH88" s="82" t="str">
        <f t="shared" si="197"/>
        <v/>
      </c>
      <c r="IXI88" s="82" t="str">
        <f t="shared" si="197"/>
        <v/>
      </c>
      <c r="IXJ88" s="82" t="str">
        <f t="shared" si="197"/>
        <v/>
      </c>
      <c r="IXK88" s="82" t="str">
        <f t="shared" si="197"/>
        <v/>
      </c>
      <c r="IXL88" s="82" t="str">
        <f t="shared" si="197"/>
        <v/>
      </c>
      <c r="IXM88" s="82" t="str">
        <f t="shared" si="197"/>
        <v/>
      </c>
      <c r="IXN88" s="82" t="str">
        <f t="shared" si="197"/>
        <v/>
      </c>
      <c r="IXO88" s="82" t="str">
        <f t="shared" si="197"/>
        <v/>
      </c>
      <c r="IXP88" s="82" t="str">
        <f t="shared" si="197"/>
        <v/>
      </c>
      <c r="IXQ88" s="82" t="str">
        <f t="shared" si="197"/>
        <v/>
      </c>
      <c r="IXR88" s="82" t="str">
        <f t="shared" si="197"/>
        <v/>
      </c>
      <c r="IXS88" s="82" t="str">
        <f t="shared" si="197"/>
        <v/>
      </c>
      <c r="IXT88" s="82" t="str">
        <f t="shared" si="197"/>
        <v/>
      </c>
      <c r="IXU88" s="82" t="str">
        <f t="shared" si="197"/>
        <v/>
      </c>
      <c r="IXV88" s="82" t="str">
        <f t="shared" si="197"/>
        <v/>
      </c>
      <c r="IXW88" s="82" t="str">
        <f t="shared" si="197"/>
        <v/>
      </c>
      <c r="IXX88" s="82" t="str">
        <f t="shared" si="197"/>
        <v/>
      </c>
      <c r="IXY88" s="82" t="str">
        <f t="shared" si="197"/>
        <v/>
      </c>
      <c r="IXZ88" s="82" t="str">
        <f t="shared" si="197"/>
        <v/>
      </c>
      <c r="IYA88" s="82" t="str">
        <f t="shared" si="197"/>
        <v/>
      </c>
      <c r="IYB88" s="82" t="str">
        <f t="shared" si="197"/>
        <v/>
      </c>
      <c r="IYC88" s="82" t="str">
        <f t="shared" si="197"/>
        <v/>
      </c>
      <c r="IYD88" s="82" t="str">
        <f t="shared" si="197"/>
        <v/>
      </c>
      <c r="IYE88" s="82" t="str">
        <f t="shared" si="197"/>
        <v/>
      </c>
      <c r="IYF88" s="82" t="str">
        <f t="shared" si="197"/>
        <v/>
      </c>
      <c r="IYG88" s="82" t="str">
        <f t="shared" si="197"/>
        <v/>
      </c>
      <c r="IYH88" s="82" t="str">
        <f t="shared" si="197"/>
        <v/>
      </c>
      <c r="IYI88" s="82" t="str">
        <f t="shared" si="197"/>
        <v/>
      </c>
      <c r="IYJ88" s="82" t="str">
        <f t="shared" si="197"/>
        <v/>
      </c>
      <c r="IYK88" s="82" t="str">
        <f t="shared" si="197"/>
        <v/>
      </c>
      <c r="IYL88" s="82" t="str">
        <f t="shared" si="197"/>
        <v/>
      </c>
      <c r="IYM88" s="82" t="str">
        <f t="shared" si="197"/>
        <v/>
      </c>
      <c r="IYN88" s="82" t="str">
        <f t="shared" si="197"/>
        <v/>
      </c>
      <c r="IYO88" s="82" t="str">
        <f t="shared" si="197"/>
        <v/>
      </c>
      <c r="IYP88" s="82" t="str">
        <f t="shared" si="197"/>
        <v/>
      </c>
      <c r="IYQ88" s="82" t="str">
        <f t="shared" si="197"/>
        <v/>
      </c>
      <c r="IYR88" s="82" t="str">
        <f t="shared" si="197"/>
        <v/>
      </c>
      <c r="IYS88" s="82" t="str">
        <f t="shared" si="197"/>
        <v/>
      </c>
      <c r="IYT88" s="82" t="str">
        <f t="shared" si="197"/>
        <v/>
      </c>
      <c r="IYU88" s="82" t="str">
        <f t="shared" si="197"/>
        <v/>
      </c>
      <c r="IYV88" s="82" t="str">
        <f t="shared" si="197"/>
        <v/>
      </c>
      <c r="IYW88" s="82" t="str">
        <f t="shared" si="197"/>
        <v/>
      </c>
      <c r="IYX88" s="82" t="str">
        <f t="shared" si="197"/>
        <v/>
      </c>
      <c r="IYY88" s="82" t="str">
        <f t="shared" ref="IYY88:JBJ88" si="198">IF(ISNUMBER(outYear),IYY55+IYY61+IYY67+IYY85,"")</f>
        <v/>
      </c>
      <c r="IYZ88" s="82" t="str">
        <f t="shared" si="198"/>
        <v/>
      </c>
      <c r="IZA88" s="82" t="str">
        <f t="shared" si="198"/>
        <v/>
      </c>
      <c r="IZB88" s="82" t="str">
        <f t="shared" si="198"/>
        <v/>
      </c>
      <c r="IZC88" s="82" t="str">
        <f t="shared" si="198"/>
        <v/>
      </c>
      <c r="IZD88" s="82" t="str">
        <f t="shared" si="198"/>
        <v/>
      </c>
      <c r="IZE88" s="82" t="str">
        <f t="shared" si="198"/>
        <v/>
      </c>
      <c r="IZF88" s="82" t="str">
        <f t="shared" si="198"/>
        <v/>
      </c>
      <c r="IZG88" s="82" t="str">
        <f t="shared" si="198"/>
        <v/>
      </c>
      <c r="IZH88" s="82" t="str">
        <f t="shared" si="198"/>
        <v/>
      </c>
      <c r="IZI88" s="82" t="str">
        <f t="shared" si="198"/>
        <v/>
      </c>
      <c r="IZJ88" s="82" t="str">
        <f t="shared" si="198"/>
        <v/>
      </c>
      <c r="IZK88" s="82" t="str">
        <f t="shared" si="198"/>
        <v/>
      </c>
      <c r="IZL88" s="82" t="str">
        <f t="shared" si="198"/>
        <v/>
      </c>
      <c r="IZM88" s="82" t="str">
        <f t="shared" si="198"/>
        <v/>
      </c>
      <c r="IZN88" s="82" t="str">
        <f t="shared" si="198"/>
        <v/>
      </c>
      <c r="IZO88" s="82" t="str">
        <f t="shared" si="198"/>
        <v/>
      </c>
      <c r="IZP88" s="82" t="str">
        <f t="shared" si="198"/>
        <v/>
      </c>
      <c r="IZQ88" s="82" t="str">
        <f t="shared" si="198"/>
        <v/>
      </c>
      <c r="IZR88" s="82" t="str">
        <f t="shared" si="198"/>
        <v/>
      </c>
      <c r="IZS88" s="82" t="str">
        <f t="shared" si="198"/>
        <v/>
      </c>
      <c r="IZT88" s="82" t="str">
        <f t="shared" si="198"/>
        <v/>
      </c>
      <c r="IZU88" s="82" t="str">
        <f t="shared" si="198"/>
        <v/>
      </c>
      <c r="IZV88" s="82" t="str">
        <f t="shared" si="198"/>
        <v/>
      </c>
      <c r="IZW88" s="82" t="str">
        <f t="shared" si="198"/>
        <v/>
      </c>
      <c r="IZX88" s="82" t="str">
        <f t="shared" si="198"/>
        <v/>
      </c>
      <c r="IZY88" s="82" t="str">
        <f t="shared" si="198"/>
        <v/>
      </c>
      <c r="IZZ88" s="82" t="str">
        <f t="shared" si="198"/>
        <v/>
      </c>
      <c r="JAA88" s="82" t="str">
        <f t="shared" si="198"/>
        <v/>
      </c>
      <c r="JAB88" s="82" t="str">
        <f t="shared" si="198"/>
        <v/>
      </c>
      <c r="JAC88" s="82" t="str">
        <f t="shared" si="198"/>
        <v/>
      </c>
      <c r="JAD88" s="82" t="str">
        <f t="shared" si="198"/>
        <v/>
      </c>
      <c r="JAE88" s="82" t="str">
        <f t="shared" si="198"/>
        <v/>
      </c>
      <c r="JAF88" s="82" t="str">
        <f t="shared" si="198"/>
        <v/>
      </c>
      <c r="JAG88" s="82" t="str">
        <f t="shared" si="198"/>
        <v/>
      </c>
      <c r="JAH88" s="82" t="str">
        <f t="shared" si="198"/>
        <v/>
      </c>
      <c r="JAI88" s="82" t="str">
        <f t="shared" si="198"/>
        <v/>
      </c>
      <c r="JAJ88" s="82" t="str">
        <f t="shared" si="198"/>
        <v/>
      </c>
      <c r="JAK88" s="82" t="str">
        <f t="shared" si="198"/>
        <v/>
      </c>
      <c r="JAL88" s="82" t="str">
        <f t="shared" si="198"/>
        <v/>
      </c>
      <c r="JAM88" s="82" t="str">
        <f t="shared" si="198"/>
        <v/>
      </c>
      <c r="JAN88" s="82" t="str">
        <f t="shared" si="198"/>
        <v/>
      </c>
      <c r="JAO88" s="82" t="str">
        <f t="shared" si="198"/>
        <v/>
      </c>
      <c r="JAP88" s="82" t="str">
        <f t="shared" si="198"/>
        <v/>
      </c>
      <c r="JAQ88" s="82" t="str">
        <f t="shared" si="198"/>
        <v/>
      </c>
      <c r="JAR88" s="82" t="str">
        <f t="shared" si="198"/>
        <v/>
      </c>
      <c r="JAS88" s="82" t="str">
        <f t="shared" si="198"/>
        <v/>
      </c>
      <c r="JAT88" s="82" t="str">
        <f t="shared" si="198"/>
        <v/>
      </c>
      <c r="JAU88" s="82" t="str">
        <f t="shared" si="198"/>
        <v/>
      </c>
      <c r="JAV88" s="82" t="str">
        <f t="shared" si="198"/>
        <v/>
      </c>
      <c r="JAW88" s="82" t="str">
        <f t="shared" si="198"/>
        <v/>
      </c>
      <c r="JAX88" s="82" t="str">
        <f t="shared" si="198"/>
        <v/>
      </c>
      <c r="JAY88" s="82" t="str">
        <f t="shared" si="198"/>
        <v/>
      </c>
      <c r="JAZ88" s="82" t="str">
        <f t="shared" si="198"/>
        <v/>
      </c>
      <c r="JBA88" s="82" t="str">
        <f t="shared" si="198"/>
        <v/>
      </c>
      <c r="JBB88" s="82" t="str">
        <f t="shared" si="198"/>
        <v/>
      </c>
      <c r="JBC88" s="82" t="str">
        <f t="shared" si="198"/>
        <v/>
      </c>
      <c r="JBD88" s="82" t="str">
        <f t="shared" si="198"/>
        <v/>
      </c>
      <c r="JBE88" s="82" t="str">
        <f t="shared" si="198"/>
        <v/>
      </c>
      <c r="JBF88" s="82" t="str">
        <f t="shared" si="198"/>
        <v/>
      </c>
      <c r="JBG88" s="82" t="str">
        <f t="shared" si="198"/>
        <v/>
      </c>
      <c r="JBH88" s="82" t="str">
        <f t="shared" si="198"/>
        <v/>
      </c>
      <c r="JBI88" s="82" t="str">
        <f t="shared" si="198"/>
        <v/>
      </c>
      <c r="JBJ88" s="82" t="str">
        <f t="shared" si="198"/>
        <v/>
      </c>
      <c r="JBK88" s="82" t="str">
        <f t="shared" ref="JBK88:JDV88" si="199">IF(ISNUMBER(outYear),JBK55+JBK61+JBK67+JBK85,"")</f>
        <v/>
      </c>
      <c r="JBL88" s="82" t="str">
        <f t="shared" si="199"/>
        <v/>
      </c>
      <c r="JBM88" s="82" t="str">
        <f t="shared" si="199"/>
        <v/>
      </c>
      <c r="JBN88" s="82" t="str">
        <f t="shared" si="199"/>
        <v/>
      </c>
      <c r="JBO88" s="82" t="str">
        <f t="shared" si="199"/>
        <v/>
      </c>
      <c r="JBP88" s="82" t="str">
        <f t="shared" si="199"/>
        <v/>
      </c>
      <c r="JBQ88" s="82" t="str">
        <f t="shared" si="199"/>
        <v/>
      </c>
      <c r="JBR88" s="82" t="str">
        <f t="shared" si="199"/>
        <v/>
      </c>
      <c r="JBS88" s="82" t="str">
        <f t="shared" si="199"/>
        <v/>
      </c>
      <c r="JBT88" s="82" t="str">
        <f t="shared" si="199"/>
        <v/>
      </c>
      <c r="JBU88" s="82" t="str">
        <f t="shared" si="199"/>
        <v/>
      </c>
      <c r="JBV88" s="82" t="str">
        <f t="shared" si="199"/>
        <v/>
      </c>
      <c r="JBW88" s="82" t="str">
        <f t="shared" si="199"/>
        <v/>
      </c>
      <c r="JBX88" s="82" t="str">
        <f t="shared" si="199"/>
        <v/>
      </c>
      <c r="JBY88" s="82" t="str">
        <f t="shared" si="199"/>
        <v/>
      </c>
      <c r="JBZ88" s="82" t="str">
        <f t="shared" si="199"/>
        <v/>
      </c>
      <c r="JCA88" s="82" t="str">
        <f t="shared" si="199"/>
        <v/>
      </c>
      <c r="JCB88" s="82" t="str">
        <f t="shared" si="199"/>
        <v/>
      </c>
      <c r="JCC88" s="82" t="str">
        <f t="shared" si="199"/>
        <v/>
      </c>
      <c r="JCD88" s="82" t="str">
        <f t="shared" si="199"/>
        <v/>
      </c>
      <c r="JCE88" s="82" t="str">
        <f t="shared" si="199"/>
        <v/>
      </c>
      <c r="JCF88" s="82" t="str">
        <f t="shared" si="199"/>
        <v/>
      </c>
      <c r="JCG88" s="82" t="str">
        <f t="shared" si="199"/>
        <v/>
      </c>
      <c r="JCH88" s="82" t="str">
        <f t="shared" si="199"/>
        <v/>
      </c>
      <c r="JCI88" s="82" t="str">
        <f t="shared" si="199"/>
        <v/>
      </c>
      <c r="JCJ88" s="82" t="str">
        <f t="shared" si="199"/>
        <v/>
      </c>
      <c r="JCK88" s="82" t="str">
        <f t="shared" si="199"/>
        <v/>
      </c>
      <c r="JCL88" s="82" t="str">
        <f t="shared" si="199"/>
        <v/>
      </c>
      <c r="JCM88" s="82" t="str">
        <f t="shared" si="199"/>
        <v/>
      </c>
      <c r="JCN88" s="82" t="str">
        <f t="shared" si="199"/>
        <v/>
      </c>
      <c r="JCO88" s="82" t="str">
        <f t="shared" si="199"/>
        <v/>
      </c>
      <c r="JCP88" s="82" t="str">
        <f t="shared" si="199"/>
        <v/>
      </c>
      <c r="JCQ88" s="82" t="str">
        <f t="shared" si="199"/>
        <v/>
      </c>
      <c r="JCR88" s="82" t="str">
        <f t="shared" si="199"/>
        <v/>
      </c>
      <c r="JCS88" s="82" t="str">
        <f t="shared" si="199"/>
        <v/>
      </c>
      <c r="JCT88" s="82" t="str">
        <f t="shared" si="199"/>
        <v/>
      </c>
      <c r="JCU88" s="82" t="str">
        <f t="shared" si="199"/>
        <v/>
      </c>
      <c r="JCV88" s="82" t="str">
        <f t="shared" si="199"/>
        <v/>
      </c>
      <c r="JCW88" s="82" t="str">
        <f t="shared" si="199"/>
        <v/>
      </c>
      <c r="JCX88" s="82" t="str">
        <f t="shared" si="199"/>
        <v/>
      </c>
      <c r="JCY88" s="82" t="str">
        <f t="shared" si="199"/>
        <v/>
      </c>
      <c r="JCZ88" s="82" t="str">
        <f t="shared" si="199"/>
        <v/>
      </c>
      <c r="JDA88" s="82" t="str">
        <f t="shared" si="199"/>
        <v/>
      </c>
      <c r="JDB88" s="82" t="str">
        <f t="shared" si="199"/>
        <v/>
      </c>
      <c r="JDC88" s="82" t="str">
        <f t="shared" si="199"/>
        <v/>
      </c>
      <c r="JDD88" s="82" t="str">
        <f t="shared" si="199"/>
        <v/>
      </c>
      <c r="JDE88" s="82" t="str">
        <f t="shared" si="199"/>
        <v/>
      </c>
      <c r="JDF88" s="82" t="str">
        <f t="shared" si="199"/>
        <v/>
      </c>
      <c r="JDG88" s="82" t="str">
        <f t="shared" si="199"/>
        <v/>
      </c>
      <c r="JDH88" s="82" t="str">
        <f t="shared" si="199"/>
        <v/>
      </c>
      <c r="JDI88" s="82" t="str">
        <f t="shared" si="199"/>
        <v/>
      </c>
      <c r="JDJ88" s="82" t="str">
        <f t="shared" si="199"/>
        <v/>
      </c>
      <c r="JDK88" s="82" t="str">
        <f t="shared" si="199"/>
        <v/>
      </c>
      <c r="JDL88" s="82" t="str">
        <f t="shared" si="199"/>
        <v/>
      </c>
      <c r="JDM88" s="82" t="str">
        <f t="shared" si="199"/>
        <v/>
      </c>
      <c r="JDN88" s="82" t="str">
        <f t="shared" si="199"/>
        <v/>
      </c>
      <c r="JDO88" s="82" t="str">
        <f t="shared" si="199"/>
        <v/>
      </c>
      <c r="JDP88" s="82" t="str">
        <f t="shared" si="199"/>
        <v/>
      </c>
      <c r="JDQ88" s="82" t="str">
        <f t="shared" si="199"/>
        <v/>
      </c>
      <c r="JDR88" s="82" t="str">
        <f t="shared" si="199"/>
        <v/>
      </c>
      <c r="JDS88" s="82" t="str">
        <f t="shared" si="199"/>
        <v/>
      </c>
      <c r="JDT88" s="82" t="str">
        <f t="shared" si="199"/>
        <v/>
      </c>
      <c r="JDU88" s="82" t="str">
        <f t="shared" si="199"/>
        <v/>
      </c>
      <c r="JDV88" s="82" t="str">
        <f t="shared" si="199"/>
        <v/>
      </c>
      <c r="JDW88" s="82" t="str">
        <f t="shared" ref="JDW88:JGH88" si="200">IF(ISNUMBER(outYear),JDW55+JDW61+JDW67+JDW85,"")</f>
        <v/>
      </c>
      <c r="JDX88" s="82" t="str">
        <f t="shared" si="200"/>
        <v/>
      </c>
      <c r="JDY88" s="82" t="str">
        <f t="shared" si="200"/>
        <v/>
      </c>
      <c r="JDZ88" s="82" t="str">
        <f t="shared" si="200"/>
        <v/>
      </c>
      <c r="JEA88" s="82" t="str">
        <f t="shared" si="200"/>
        <v/>
      </c>
      <c r="JEB88" s="82" t="str">
        <f t="shared" si="200"/>
        <v/>
      </c>
      <c r="JEC88" s="82" t="str">
        <f t="shared" si="200"/>
        <v/>
      </c>
      <c r="JED88" s="82" t="str">
        <f t="shared" si="200"/>
        <v/>
      </c>
      <c r="JEE88" s="82" t="str">
        <f t="shared" si="200"/>
        <v/>
      </c>
      <c r="JEF88" s="82" t="str">
        <f t="shared" si="200"/>
        <v/>
      </c>
      <c r="JEG88" s="82" t="str">
        <f t="shared" si="200"/>
        <v/>
      </c>
      <c r="JEH88" s="82" t="str">
        <f t="shared" si="200"/>
        <v/>
      </c>
      <c r="JEI88" s="82" t="str">
        <f t="shared" si="200"/>
        <v/>
      </c>
      <c r="JEJ88" s="82" t="str">
        <f t="shared" si="200"/>
        <v/>
      </c>
      <c r="JEK88" s="82" t="str">
        <f t="shared" si="200"/>
        <v/>
      </c>
      <c r="JEL88" s="82" t="str">
        <f t="shared" si="200"/>
        <v/>
      </c>
      <c r="JEM88" s="82" t="str">
        <f t="shared" si="200"/>
        <v/>
      </c>
      <c r="JEN88" s="82" t="str">
        <f t="shared" si="200"/>
        <v/>
      </c>
      <c r="JEO88" s="82" t="str">
        <f t="shared" si="200"/>
        <v/>
      </c>
      <c r="JEP88" s="82" t="str">
        <f t="shared" si="200"/>
        <v/>
      </c>
      <c r="JEQ88" s="82" t="str">
        <f t="shared" si="200"/>
        <v/>
      </c>
      <c r="JER88" s="82" t="str">
        <f t="shared" si="200"/>
        <v/>
      </c>
      <c r="JES88" s="82" t="str">
        <f t="shared" si="200"/>
        <v/>
      </c>
      <c r="JET88" s="82" t="str">
        <f t="shared" si="200"/>
        <v/>
      </c>
      <c r="JEU88" s="82" t="str">
        <f t="shared" si="200"/>
        <v/>
      </c>
      <c r="JEV88" s="82" t="str">
        <f t="shared" si="200"/>
        <v/>
      </c>
      <c r="JEW88" s="82" t="str">
        <f t="shared" si="200"/>
        <v/>
      </c>
      <c r="JEX88" s="82" t="str">
        <f t="shared" si="200"/>
        <v/>
      </c>
      <c r="JEY88" s="82" t="str">
        <f t="shared" si="200"/>
        <v/>
      </c>
      <c r="JEZ88" s="82" t="str">
        <f t="shared" si="200"/>
        <v/>
      </c>
      <c r="JFA88" s="82" t="str">
        <f t="shared" si="200"/>
        <v/>
      </c>
      <c r="JFB88" s="82" t="str">
        <f t="shared" si="200"/>
        <v/>
      </c>
      <c r="JFC88" s="82" t="str">
        <f t="shared" si="200"/>
        <v/>
      </c>
      <c r="JFD88" s="82" t="str">
        <f t="shared" si="200"/>
        <v/>
      </c>
      <c r="JFE88" s="82" t="str">
        <f t="shared" si="200"/>
        <v/>
      </c>
      <c r="JFF88" s="82" t="str">
        <f t="shared" si="200"/>
        <v/>
      </c>
      <c r="JFG88" s="82" t="str">
        <f t="shared" si="200"/>
        <v/>
      </c>
      <c r="JFH88" s="82" t="str">
        <f t="shared" si="200"/>
        <v/>
      </c>
      <c r="JFI88" s="82" t="str">
        <f t="shared" si="200"/>
        <v/>
      </c>
      <c r="JFJ88" s="82" t="str">
        <f t="shared" si="200"/>
        <v/>
      </c>
      <c r="JFK88" s="82" t="str">
        <f t="shared" si="200"/>
        <v/>
      </c>
      <c r="JFL88" s="82" t="str">
        <f t="shared" si="200"/>
        <v/>
      </c>
      <c r="JFM88" s="82" t="str">
        <f t="shared" si="200"/>
        <v/>
      </c>
      <c r="JFN88" s="82" t="str">
        <f t="shared" si="200"/>
        <v/>
      </c>
      <c r="JFO88" s="82" t="str">
        <f t="shared" si="200"/>
        <v/>
      </c>
      <c r="JFP88" s="82" t="str">
        <f t="shared" si="200"/>
        <v/>
      </c>
      <c r="JFQ88" s="82" t="str">
        <f t="shared" si="200"/>
        <v/>
      </c>
      <c r="JFR88" s="82" t="str">
        <f t="shared" si="200"/>
        <v/>
      </c>
      <c r="JFS88" s="82" t="str">
        <f t="shared" si="200"/>
        <v/>
      </c>
      <c r="JFT88" s="82" t="str">
        <f t="shared" si="200"/>
        <v/>
      </c>
      <c r="JFU88" s="82" t="str">
        <f t="shared" si="200"/>
        <v/>
      </c>
      <c r="JFV88" s="82" t="str">
        <f t="shared" si="200"/>
        <v/>
      </c>
      <c r="JFW88" s="82" t="str">
        <f t="shared" si="200"/>
        <v/>
      </c>
      <c r="JFX88" s="82" t="str">
        <f t="shared" si="200"/>
        <v/>
      </c>
      <c r="JFY88" s="82" t="str">
        <f t="shared" si="200"/>
        <v/>
      </c>
      <c r="JFZ88" s="82" t="str">
        <f t="shared" si="200"/>
        <v/>
      </c>
      <c r="JGA88" s="82" t="str">
        <f t="shared" si="200"/>
        <v/>
      </c>
      <c r="JGB88" s="82" t="str">
        <f t="shared" si="200"/>
        <v/>
      </c>
      <c r="JGC88" s="82" t="str">
        <f t="shared" si="200"/>
        <v/>
      </c>
      <c r="JGD88" s="82" t="str">
        <f t="shared" si="200"/>
        <v/>
      </c>
      <c r="JGE88" s="82" t="str">
        <f t="shared" si="200"/>
        <v/>
      </c>
      <c r="JGF88" s="82" t="str">
        <f t="shared" si="200"/>
        <v/>
      </c>
      <c r="JGG88" s="82" t="str">
        <f t="shared" si="200"/>
        <v/>
      </c>
      <c r="JGH88" s="82" t="str">
        <f t="shared" si="200"/>
        <v/>
      </c>
      <c r="JGI88" s="82" t="str">
        <f t="shared" ref="JGI88:JIT88" si="201">IF(ISNUMBER(outYear),JGI55+JGI61+JGI67+JGI85,"")</f>
        <v/>
      </c>
      <c r="JGJ88" s="82" t="str">
        <f t="shared" si="201"/>
        <v/>
      </c>
      <c r="JGK88" s="82" t="str">
        <f t="shared" si="201"/>
        <v/>
      </c>
      <c r="JGL88" s="82" t="str">
        <f t="shared" si="201"/>
        <v/>
      </c>
      <c r="JGM88" s="82" t="str">
        <f t="shared" si="201"/>
        <v/>
      </c>
      <c r="JGN88" s="82" t="str">
        <f t="shared" si="201"/>
        <v/>
      </c>
      <c r="JGO88" s="82" t="str">
        <f t="shared" si="201"/>
        <v/>
      </c>
      <c r="JGP88" s="82" t="str">
        <f t="shared" si="201"/>
        <v/>
      </c>
      <c r="JGQ88" s="82" t="str">
        <f t="shared" si="201"/>
        <v/>
      </c>
      <c r="JGR88" s="82" t="str">
        <f t="shared" si="201"/>
        <v/>
      </c>
      <c r="JGS88" s="82" t="str">
        <f t="shared" si="201"/>
        <v/>
      </c>
      <c r="JGT88" s="82" t="str">
        <f t="shared" si="201"/>
        <v/>
      </c>
      <c r="JGU88" s="82" t="str">
        <f t="shared" si="201"/>
        <v/>
      </c>
      <c r="JGV88" s="82" t="str">
        <f t="shared" si="201"/>
        <v/>
      </c>
      <c r="JGW88" s="82" t="str">
        <f t="shared" si="201"/>
        <v/>
      </c>
      <c r="JGX88" s="82" t="str">
        <f t="shared" si="201"/>
        <v/>
      </c>
      <c r="JGY88" s="82" t="str">
        <f t="shared" si="201"/>
        <v/>
      </c>
      <c r="JGZ88" s="82" t="str">
        <f t="shared" si="201"/>
        <v/>
      </c>
      <c r="JHA88" s="82" t="str">
        <f t="shared" si="201"/>
        <v/>
      </c>
      <c r="JHB88" s="82" t="str">
        <f t="shared" si="201"/>
        <v/>
      </c>
      <c r="JHC88" s="82" t="str">
        <f t="shared" si="201"/>
        <v/>
      </c>
      <c r="JHD88" s="82" t="str">
        <f t="shared" si="201"/>
        <v/>
      </c>
      <c r="JHE88" s="82" t="str">
        <f t="shared" si="201"/>
        <v/>
      </c>
      <c r="JHF88" s="82" t="str">
        <f t="shared" si="201"/>
        <v/>
      </c>
      <c r="JHG88" s="82" t="str">
        <f t="shared" si="201"/>
        <v/>
      </c>
      <c r="JHH88" s="82" t="str">
        <f t="shared" si="201"/>
        <v/>
      </c>
      <c r="JHI88" s="82" t="str">
        <f t="shared" si="201"/>
        <v/>
      </c>
      <c r="JHJ88" s="82" t="str">
        <f t="shared" si="201"/>
        <v/>
      </c>
      <c r="JHK88" s="82" t="str">
        <f t="shared" si="201"/>
        <v/>
      </c>
      <c r="JHL88" s="82" t="str">
        <f t="shared" si="201"/>
        <v/>
      </c>
      <c r="JHM88" s="82" t="str">
        <f t="shared" si="201"/>
        <v/>
      </c>
      <c r="JHN88" s="82" t="str">
        <f t="shared" si="201"/>
        <v/>
      </c>
      <c r="JHO88" s="82" t="str">
        <f t="shared" si="201"/>
        <v/>
      </c>
      <c r="JHP88" s="82" t="str">
        <f t="shared" si="201"/>
        <v/>
      </c>
      <c r="JHQ88" s="82" t="str">
        <f t="shared" si="201"/>
        <v/>
      </c>
      <c r="JHR88" s="82" t="str">
        <f t="shared" si="201"/>
        <v/>
      </c>
      <c r="JHS88" s="82" t="str">
        <f t="shared" si="201"/>
        <v/>
      </c>
      <c r="JHT88" s="82" t="str">
        <f t="shared" si="201"/>
        <v/>
      </c>
      <c r="JHU88" s="82" t="str">
        <f t="shared" si="201"/>
        <v/>
      </c>
      <c r="JHV88" s="82" t="str">
        <f t="shared" si="201"/>
        <v/>
      </c>
      <c r="JHW88" s="82" t="str">
        <f t="shared" si="201"/>
        <v/>
      </c>
      <c r="JHX88" s="82" t="str">
        <f t="shared" si="201"/>
        <v/>
      </c>
      <c r="JHY88" s="82" t="str">
        <f t="shared" si="201"/>
        <v/>
      </c>
      <c r="JHZ88" s="82" t="str">
        <f t="shared" si="201"/>
        <v/>
      </c>
      <c r="JIA88" s="82" t="str">
        <f t="shared" si="201"/>
        <v/>
      </c>
      <c r="JIB88" s="82" t="str">
        <f t="shared" si="201"/>
        <v/>
      </c>
      <c r="JIC88" s="82" t="str">
        <f t="shared" si="201"/>
        <v/>
      </c>
      <c r="JID88" s="82" t="str">
        <f t="shared" si="201"/>
        <v/>
      </c>
      <c r="JIE88" s="82" t="str">
        <f t="shared" si="201"/>
        <v/>
      </c>
      <c r="JIF88" s="82" t="str">
        <f t="shared" si="201"/>
        <v/>
      </c>
      <c r="JIG88" s="82" t="str">
        <f t="shared" si="201"/>
        <v/>
      </c>
      <c r="JIH88" s="82" t="str">
        <f t="shared" si="201"/>
        <v/>
      </c>
      <c r="JII88" s="82" t="str">
        <f t="shared" si="201"/>
        <v/>
      </c>
      <c r="JIJ88" s="82" t="str">
        <f t="shared" si="201"/>
        <v/>
      </c>
      <c r="JIK88" s="82" t="str">
        <f t="shared" si="201"/>
        <v/>
      </c>
      <c r="JIL88" s="82" t="str">
        <f t="shared" si="201"/>
        <v/>
      </c>
      <c r="JIM88" s="82" t="str">
        <f t="shared" si="201"/>
        <v/>
      </c>
      <c r="JIN88" s="82" t="str">
        <f t="shared" si="201"/>
        <v/>
      </c>
      <c r="JIO88" s="82" t="str">
        <f t="shared" si="201"/>
        <v/>
      </c>
      <c r="JIP88" s="82" t="str">
        <f t="shared" si="201"/>
        <v/>
      </c>
      <c r="JIQ88" s="82" t="str">
        <f t="shared" si="201"/>
        <v/>
      </c>
      <c r="JIR88" s="82" t="str">
        <f t="shared" si="201"/>
        <v/>
      </c>
      <c r="JIS88" s="82" t="str">
        <f t="shared" si="201"/>
        <v/>
      </c>
      <c r="JIT88" s="82" t="str">
        <f t="shared" si="201"/>
        <v/>
      </c>
      <c r="JIU88" s="82" t="str">
        <f t="shared" ref="JIU88:JLF88" si="202">IF(ISNUMBER(outYear),JIU55+JIU61+JIU67+JIU85,"")</f>
        <v/>
      </c>
      <c r="JIV88" s="82" t="str">
        <f t="shared" si="202"/>
        <v/>
      </c>
      <c r="JIW88" s="82" t="str">
        <f t="shared" si="202"/>
        <v/>
      </c>
      <c r="JIX88" s="82" t="str">
        <f t="shared" si="202"/>
        <v/>
      </c>
      <c r="JIY88" s="82" t="str">
        <f t="shared" si="202"/>
        <v/>
      </c>
      <c r="JIZ88" s="82" t="str">
        <f t="shared" si="202"/>
        <v/>
      </c>
      <c r="JJA88" s="82" t="str">
        <f t="shared" si="202"/>
        <v/>
      </c>
      <c r="JJB88" s="82" t="str">
        <f t="shared" si="202"/>
        <v/>
      </c>
      <c r="JJC88" s="82" t="str">
        <f t="shared" si="202"/>
        <v/>
      </c>
      <c r="JJD88" s="82" t="str">
        <f t="shared" si="202"/>
        <v/>
      </c>
      <c r="JJE88" s="82" t="str">
        <f t="shared" si="202"/>
        <v/>
      </c>
      <c r="JJF88" s="82" t="str">
        <f t="shared" si="202"/>
        <v/>
      </c>
      <c r="JJG88" s="82" t="str">
        <f t="shared" si="202"/>
        <v/>
      </c>
      <c r="JJH88" s="82" t="str">
        <f t="shared" si="202"/>
        <v/>
      </c>
      <c r="JJI88" s="82" t="str">
        <f t="shared" si="202"/>
        <v/>
      </c>
      <c r="JJJ88" s="82" t="str">
        <f t="shared" si="202"/>
        <v/>
      </c>
      <c r="JJK88" s="82" t="str">
        <f t="shared" si="202"/>
        <v/>
      </c>
      <c r="JJL88" s="82" t="str">
        <f t="shared" si="202"/>
        <v/>
      </c>
      <c r="JJM88" s="82" t="str">
        <f t="shared" si="202"/>
        <v/>
      </c>
      <c r="JJN88" s="82" t="str">
        <f t="shared" si="202"/>
        <v/>
      </c>
      <c r="JJO88" s="82" t="str">
        <f t="shared" si="202"/>
        <v/>
      </c>
      <c r="JJP88" s="82" t="str">
        <f t="shared" si="202"/>
        <v/>
      </c>
      <c r="JJQ88" s="82" t="str">
        <f t="shared" si="202"/>
        <v/>
      </c>
      <c r="JJR88" s="82" t="str">
        <f t="shared" si="202"/>
        <v/>
      </c>
      <c r="JJS88" s="82" t="str">
        <f t="shared" si="202"/>
        <v/>
      </c>
      <c r="JJT88" s="82" t="str">
        <f t="shared" si="202"/>
        <v/>
      </c>
      <c r="JJU88" s="82" t="str">
        <f t="shared" si="202"/>
        <v/>
      </c>
      <c r="JJV88" s="82" t="str">
        <f t="shared" si="202"/>
        <v/>
      </c>
      <c r="JJW88" s="82" t="str">
        <f t="shared" si="202"/>
        <v/>
      </c>
      <c r="JJX88" s="82" t="str">
        <f t="shared" si="202"/>
        <v/>
      </c>
      <c r="JJY88" s="82" t="str">
        <f t="shared" si="202"/>
        <v/>
      </c>
      <c r="JJZ88" s="82" t="str">
        <f t="shared" si="202"/>
        <v/>
      </c>
      <c r="JKA88" s="82" t="str">
        <f t="shared" si="202"/>
        <v/>
      </c>
      <c r="JKB88" s="82" t="str">
        <f t="shared" si="202"/>
        <v/>
      </c>
      <c r="JKC88" s="82" t="str">
        <f t="shared" si="202"/>
        <v/>
      </c>
      <c r="JKD88" s="82" t="str">
        <f t="shared" si="202"/>
        <v/>
      </c>
      <c r="JKE88" s="82" t="str">
        <f t="shared" si="202"/>
        <v/>
      </c>
      <c r="JKF88" s="82" t="str">
        <f t="shared" si="202"/>
        <v/>
      </c>
      <c r="JKG88" s="82" t="str">
        <f t="shared" si="202"/>
        <v/>
      </c>
      <c r="JKH88" s="82" t="str">
        <f t="shared" si="202"/>
        <v/>
      </c>
      <c r="JKI88" s="82" t="str">
        <f t="shared" si="202"/>
        <v/>
      </c>
      <c r="JKJ88" s="82" t="str">
        <f t="shared" si="202"/>
        <v/>
      </c>
      <c r="JKK88" s="82" t="str">
        <f t="shared" si="202"/>
        <v/>
      </c>
      <c r="JKL88" s="82" t="str">
        <f t="shared" si="202"/>
        <v/>
      </c>
      <c r="JKM88" s="82" t="str">
        <f t="shared" si="202"/>
        <v/>
      </c>
      <c r="JKN88" s="82" t="str">
        <f t="shared" si="202"/>
        <v/>
      </c>
      <c r="JKO88" s="82" t="str">
        <f t="shared" si="202"/>
        <v/>
      </c>
      <c r="JKP88" s="82" t="str">
        <f t="shared" si="202"/>
        <v/>
      </c>
      <c r="JKQ88" s="82" t="str">
        <f t="shared" si="202"/>
        <v/>
      </c>
      <c r="JKR88" s="82" t="str">
        <f t="shared" si="202"/>
        <v/>
      </c>
      <c r="JKS88" s="82" t="str">
        <f t="shared" si="202"/>
        <v/>
      </c>
      <c r="JKT88" s="82" t="str">
        <f t="shared" si="202"/>
        <v/>
      </c>
      <c r="JKU88" s="82" t="str">
        <f t="shared" si="202"/>
        <v/>
      </c>
      <c r="JKV88" s="82" t="str">
        <f t="shared" si="202"/>
        <v/>
      </c>
      <c r="JKW88" s="82" t="str">
        <f t="shared" si="202"/>
        <v/>
      </c>
      <c r="JKX88" s="82" t="str">
        <f t="shared" si="202"/>
        <v/>
      </c>
      <c r="JKY88" s="82" t="str">
        <f t="shared" si="202"/>
        <v/>
      </c>
      <c r="JKZ88" s="82" t="str">
        <f t="shared" si="202"/>
        <v/>
      </c>
      <c r="JLA88" s="82" t="str">
        <f t="shared" si="202"/>
        <v/>
      </c>
      <c r="JLB88" s="82" t="str">
        <f t="shared" si="202"/>
        <v/>
      </c>
      <c r="JLC88" s="82" t="str">
        <f t="shared" si="202"/>
        <v/>
      </c>
      <c r="JLD88" s="82" t="str">
        <f t="shared" si="202"/>
        <v/>
      </c>
      <c r="JLE88" s="82" t="str">
        <f t="shared" si="202"/>
        <v/>
      </c>
      <c r="JLF88" s="82" t="str">
        <f t="shared" si="202"/>
        <v/>
      </c>
      <c r="JLG88" s="82" t="str">
        <f t="shared" ref="JLG88:JNR88" si="203">IF(ISNUMBER(outYear),JLG55+JLG61+JLG67+JLG85,"")</f>
        <v/>
      </c>
      <c r="JLH88" s="82" t="str">
        <f t="shared" si="203"/>
        <v/>
      </c>
      <c r="JLI88" s="82" t="str">
        <f t="shared" si="203"/>
        <v/>
      </c>
      <c r="JLJ88" s="82" t="str">
        <f t="shared" si="203"/>
        <v/>
      </c>
      <c r="JLK88" s="82" t="str">
        <f t="shared" si="203"/>
        <v/>
      </c>
      <c r="JLL88" s="82" t="str">
        <f t="shared" si="203"/>
        <v/>
      </c>
      <c r="JLM88" s="82" t="str">
        <f t="shared" si="203"/>
        <v/>
      </c>
      <c r="JLN88" s="82" t="str">
        <f t="shared" si="203"/>
        <v/>
      </c>
      <c r="JLO88" s="82" t="str">
        <f t="shared" si="203"/>
        <v/>
      </c>
      <c r="JLP88" s="82" t="str">
        <f t="shared" si="203"/>
        <v/>
      </c>
      <c r="JLQ88" s="82" t="str">
        <f t="shared" si="203"/>
        <v/>
      </c>
      <c r="JLR88" s="82" t="str">
        <f t="shared" si="203"/>
        <v/>
      </c>
      <c r="JLS88" s="82" t="str">
        <f t="shared" si="203"/>
        <v/>
      </c>
      <c r="JLT88" s="82" t="str">
        <f t="shared" si="203"/>
        <v/>
      </c>
      <c r="JLU88" s="82" t="str">
        <f t="shared" si="203"/>
        <v/>
      </c>
      <c r="JLV88" s="82" t="str">
        <f t="shared" si="203"/>
        <v/>
      </c>
      <c r="JLW88" s="82" t="str">
        <f t="shared" si="203"/>
        <v/>
      </c>
      <c r="JLX88" s="82" t="str">
        <f t="shared" si="203"/>
        <v/>
      </c>
      <c r="JLY88" s="82" t="str">
        <f t="shared" si="203"/>
        <v/>
      </c>
      <c r="JLZ88" s="82" t="str">
        <f t="shared" si="203"/>
        <v/>
      </c>
      <c r="JMA88" s="82" t="str">
        <f t="shared" si="203"/>
        <v/>
      </c>
      <c r="JMB88" s="82" t="str">
        <f t="shared" si="203"/>
        <v/>
      </c>
      <c r="JMC88" s="82" t="str">
        <f t="shared" si="203"/>
        <v/>
      </c>
      <c r="JMD88" s="82" t="str">
        <f t="shared" si="203"/>
        <v/>
      </c>
      <c r="JME88" s="82" t="str">
        <f t="shared" si="203"/>
        <v/>
      </c>
      <c r="JMF88" s="82" t="str">
        <f t="shared" si="203"/>
        <v/>
      </c>
      <c r="JMG88" s="82" t="str">
        <f t="shared" si="203"/>
        <v/>
      </c>
      <c r="JMH88" s="82" t="str">
        <f t="shared" si="203"/>
        <v/>
      </c>
      <c r="JMI88" s="82" t="str">
        <f t="shared" si="203"/>
        <v/>
      </c>
      <c r="JMJ88" s="82" t="str">
        <f t="shared" si="203"/>
        <v/>
      </c>
      <c r="JMK88" s="82" t="str">
        <f t="shared" si="203"/>
        <v/>
      </c>
      <c r="JML88" s="82" t="str">
        <f t="shared" si="203"/>
        <v/>
      </c>
      <c r="JMM88" s="82" t="str">
        <f t="shared" si="203"/>
        <v/>
      </c>
      <c r="JMN88" s="82" t="str">
        <f t="shared" si="203"/>
        <v/>
      </c>
      <c r="JMO88" s="82" t="str">
        <f t="shared" si="203"/>
        <v/>
      </c>
      <c r="JMP88" s="82" t="str">
        <f t="shared" si="203"/>
        <v/>
      </c>
      <c r="JMQ88" s="82" t="str">
        <f t="shared" si="203"/>
        <v/>
      </c>
      <c r="JMR88" s="82" t="str">
        <f t="shared" si="203"/>
        <v/>
      </c>
      <c r="JMS88" s="82" t="str">
        <f t="shared" si="203"/>
        <v/>
      </c>
      <c r="JMT88" s="82" t="str">
        <f t="shared" si="203"/>
        <v/>
      </c>
      <c r="JMU88" s="82" t="str">
        <f t="shared" si="203"/>
        <v/>
      </c>
      <c r="JMV88" s="82" t="str">
        <f t="shared" si="203"/>
        <v/>
      </c>
      <c r="JMW88" s="82" t="str">
        <f t="shared" si="203"/>
        <v/>
      </c>
      <c r="JMX88" s="82" t="str">
        <f t="shared" si="203"/>
        <v/>
      </c>
      <c r="JMY88" s="82" t="str">
        <f t="shared" si="203"/>
        <v/>
      </c>
      <c r="JMZ88" s="82" t="str">
        <f t="shared" si="203"/>
        <v/>
      </c>
      <c r="JNA88" s="82" t="str">
        <f t="shared" si="203"/>
        <v/>
      </c>
      <c r="JNB88" s="82" t="str">
        <f t="shared" si="203"/>
        <v/>
      </c>
      <c r="JNC88" s="82" t="str">
        <f t="shared" si="203"/>
        <v/>
      </c>
      <c r="JND88" s="82" t="str">
        <f t="shared" si="203"/>
        <v/>
      </c>
      <c r="JNE88" s="82" t="str">
        <f t="shared" si="203"/>
        <v/>
      </c>
      <c r="JNF88" s="82" t="str">
        <f t="shared" si="203"/>
        <v/>
      </c>
      <c r="JNG88" s="82" t="str">
        <f t="shared" si="203"/>
        <v/>
      </c>
      <c r="JNH88" s="82" t="str">
        <f t="shared" si="203"/>
        <v/>
      </c>
      <c r="JNI88" s="82" t="str">
        <f t="shared" si="203"/>
        <v/>
      </c>
      <c r="JNJ88" s="82" t="str">
        <f t="shared" si="203"/>
        <v/>
      </c>
      <c r="JNK88" s="82" t="str">
        <f t="shared" si="203"/>
        <v/>
      </c>
      <c r="JNL88" s="82" t="str">
        <f t="shared" si="203"/>
        <v/>
      </c>
      <c r="JNM88" s="82" t="str">
        <f t="shared" si="203"/>
        <v/>
      </c>
      <c r="JNN88" s="82" t="str">
        <f t="shared" si="203"/>
        <v/>
      </c>
      <c r="JNO88" s="82" t="str">
        <f t="shared" si="203"/>
        <v/>
      </c>
      <c r="JNP88" s="82" t="str">
        <f t="shared" si="203"/>
        <v/>
      </c>
      <c r="JNQ88" s="82" t="str">
        <f t="shared" si="203"/>
        <v/>
      </c>
      <c r="JNR88" s="82" t="str">
        <f t="shared" si="203"/>
        <v/>
      </c>
      <c r="JNS88" s="82" t="str">
        <f t="shared" ref="JNS88:JQD88" si="204">IF(ISNUMBER(outYear),JNS55+JNS61+JNS67+JNS85,"")</f>
        <v/>
      </c>
      <c r="JNT88" s="82" t="str">
        <f t="shared" si="204"/>
        <v/>
      </c>
      <c r="JNU88" s="82" t="str">
        <f t="shared" si="204"/>
        <v/>
      </c>
      <c r="JNV88" s="82" t="str">
        <f t="shared" si="204"/>
        <v/>
      </c>
      <c r="JNW88" s="82" t="str">
        <f t="shared" si="204"/>
        <v/>
      </c>
      <c r="JNX88" s="82" t="str">
        <f t="shared" si="204"/>
        <v/>
      </c>
      <c r="JNY88" s="82" t="str">
        <f t="shared" si="204"/>
        <v/>
      </c>
      <c r="JNZ88" s="82" t="str">
        <f t="shared" si="204"/>
        <v/>
      </c>
      <c r="JOA88" s="82" t="str">
        <f t="shared" si="204"/>
        <v/>
      </c>
      <c r="JOB88" s="82" t="str">
        <f t="shared" si="204"/>
        <v/>
      </c>
      <c r="JOC88" s="82" t="str">
        <f t="shared" si="204"/>
        <v/>
      </c>
      <c r="JOD88" s="82" t="str">
        <f t="shared" si="204"/>
        <v/>
      </c>
      <c r="JOE88" s="82" t="str">
        <f t="shared" si="204"/>
        <v/>
      </c>
      <c r="JOF88" s="82" t="str">
        <f t="shared" si="204"/>
        <v/>
      </c>
      <c r="JOG88" s="82" t="str">
        <f t="shared" si="204"/>
        <v/>
      </c>
      <c r="JOH88" s="82" t="str">
        <f t="shared" si="204"/>
        <v/>
      </c>
      <c r="JOI88" s="82" t="str">
        <f t="shared" si="204"/>
        <v/>
      </c>
      <c r="JOJ88" s="82" t="str">
        <f t="shared" si="204"/>
        <v/>
      </c>
      <c r="JOK88" s="82" t="str">
        <f t="shared" si="204"/>
        <v/>
      </c>
      <c r="JOL88" s="82" t="str">
        <f t="shared" si="204"/>
        <v/>
      </c>
      <c r="JOM88" s="82" t="str">
        <f t="shared" si="204"/>
        <v/>
      </c>
      <c r="JON88" s="82" t="str">
        <f t="shared" si="204"/>
        <v/>
      </c>
      <c r="JOO88" s="82" t="str">
        <f t="shared" si="204"/>
        <v/>
      </c>
      <c r="JOP88" s="82" t="str">
        <f t="shared" si="204"/>
        <v/>
      </c>
      <c r="JOQ88" s="82" t="str">
        <f t="shared" si="204"/>
        <v/>
      </c>
      <c r="JOR88" s="82" t="str">
        <f t="shared" si="204"/>
        <v/>
      </c>
      <c r="JOS88" s="82" t="str">
        <f t="shared" si="204"/>
        <v/>
      </c>
      <c r="JOT88" s="82" t="str">
        <f t="shared" si="204"/>
        <v/>
      </c>
      <c r="JOU88" s="82" t="str">
        <f t="shared" si="204"/>
        <v/>
      </c>
      <c r="JOV88" s="82" t="str">
        <f t="shared" si="204"/>
        <v/>
      </c>
      <c r="JOW88" s="82" t="str">
        <f t="shared" si="204"/>
        <v/>
      </c>
      <c r="JOX88" s="82" t="str">
        <f t="shared" si="204"/>
        <v/>
      </c>
      <c r="JOY88" s="82" t="str">
        <f t="shared" si="204"/>
        <v/>
      </c>
      <c r="JOZ88" s="82" t="str">
        <f t="shared" si="204"/>
        <v/>
      </c>
      <c r="JPA88" s="82" t="str">
        <f t="shared" si="204"/>
        <v/>
      </c>
      <c r="JPB88" s="82" t="str">
        <f t="shared" si="204"/>
        <v/>
      </c>
      <c r="JPC88" s="82" t="str">
        <f t="shared" si="204"/>
        <v/>
      </c>
      <c r="JPD88" s="82" t="str">
        <f t="shared" si="204"/>
        <v/>
      </c>
      <c r="JPE88" s="82" t="str">
        <f t="shared" si="204"/>
        <v/>
      </c>
      <c r="JPF88" s="82" t="str">
        <f t="shared" si="204"/>
        <v/>
      </c>
      <c r="JPG88" s="82" t="str">
        <f t="shared" si="204"/>
        <v/>
      </c>
      <c r="JPH88" s="82" t="str">
        <f t="shared" si="204"/>
        <v/>
      </c>
      <c r="JPI88" s="82" t="str">
        <f t="shared" si="204"/>
        <v/>
      </c>
      <c r="JPJ88" s="82" t="str">
        <f t="shared" si="204"/>
        <v/>
      </c>
      <c r="JPK88" s="82" t="str">
        <f t="shared" si="204"/>
        <v/>
      </c>
      <c r="JPL88" s="82" t="str">
        <f t="shared" si="204"/>
        <v/>
      </c>
      <c r="JPM88" s="82" t="str">
        <f t="shared" si="204"/>
        <v/>
      </c>
      <c r="JPN88" s="82" t="str">
        <f t="shared" si="204"/>
        <v/>
      </c>
      <c r="JPO88" s="82" t="str">
        <f t="shared" si="204"/>
        <v/>
      </c>
      <c r="JPP88" s="82" t="str">
        <f t="shared" si="204"/>
        <v/>
      </c>
      <c r="JPQ88" s="82" t="str">
        <f t="shared" si="204"/>
        <v/>
      </c>
      <c r="JPR88" s="82" t="str">
        <f t="shared" si="204"/>
        <v/>
      </c>
      <c r="JPS88" s="82" t="str">
        <f t="shared" si="204"/>
        <v/>
      </c>
      <c r="JPT88" s="82" t="str">
        <f t="shared" si="204"/>
        <v/>
      </c>
      <c r="JPU88" s="82" t="str">
        <f t="shared" si="204"/>
        <v/>
      </c>
      <c r="JPV88" s="82" t="str">
        <f t="shared" si="204"/>
        <v/>
      </c>
      <c r="JPW88" s="82" t="str">
        <f t="shared" si="204"/>
        <v/>
      </c>
      <c r="JPX88" s="82" t="str">
        <f t="shared" si="204"/>
        <v/>
      </c>
      <c r="JPY88" s="82" t="str">
        <f t="shared" si="204"/>
        <v/>
      </c>
      <c r="JPZ88" s="82" t="str">
        <f t="shared" si="204"/>
        <v/>
      </c>
      <c r="JQA88" s="82" t="str">
        <f t="shared" si="204"/>
        <v/>
      </c>
      <c r="JQB88" s="82" t="str">
        <f t="shared" si="204"/>
        <v/>
      </c>
      <c r="JQC88" s="82" t="str">
        <f t="shared" si="204"/>
        <v/>
      </c>
      <c r="JQD88" s="82" t="str">
        <f t="shared" si="204"/>
        <v/>
      </c>
      <c r="JQE88" s="82" t="str">
        <f t="shared" ref="JQE88:JSP88" si="205">IF(ISNUMBER(outYear),JQE55+JQE61+JQE67+JQE85,"")</f>
        <v/>
      </c>
      <c r="JQF88" s="82" t="str">
        <f t="shared" si="205"/>
        <v/>
      </c>
      <c r="JQG88" s="82" t="str">
        <f t="shared" si="205"/>
        <v/>
      </c>
      <c r="JQH88" s="82" t="str">
        <f t="shared" si="205"/>
        <v/>
      </c>
      <c r="JQI88" s="82" t="str">
        <f t="shared" si="205"/>
        <v/>
      </c>
      <c r="JQJ88" s="82" t="str">
        <f t="shared" si="205"/>
        <v/>
      </c>
      <c r="JQK88" s="82" t="str">
        <f t="shared" si="205"/>
        <v/>
      </c>
      <c r="JQL88" s="82" t="str">
        <f t="shared" si="205"/>
        <v/>
      </c>
      <c r="JQM88" s="82" t="str">
        <f t="shared" si="205"/>
        <v/>
      </c>
      <c r="JQN88" s="82" t="str">
        <f t="shared" si="205"/>
        <v/>
      </c>
      <c r="JQO88" s="82" t="str">
        <f t="shared" si="205"/>
        <v/>
      </c>
      <c r="JQP88" s="82" t="str">
        <f t="shared" si="205"/>
        <v/>
      </c>
      <c r="JQQ88" s="82" t="str">
        <f t="shared" si="205"/>
        <v/>
      </c>
      <c r="JQR88" s="82" t="str">
        <f t="shared" si="205"/>
        <v/>
      </c>
      <c r="JQS88" s="82" t="str">
        <f t="shared" si="205"/>
        <v/>
      </c>
      <c r="JQT88" s="82" t="str">
        <f t="shared" si="205"/>
        <v/>
      </c>
      <c r="JQU88" s="82" t="str">
        <f t="shared" si="205"/>
        <v/>
      </c>
      <c r="JQV88" s="82" t="str">
        <f t="shared" si="205"/>
        <v/>
      </c>
      <c r="JQW88" s="82" t="str">
        <f t="shared" si="205"/>
        <v/>
      </c>
      <c r="JQX88" s="82" t="str">
        <f t="shared" si="205"/>
        <v/>
      </c>
      <c r="JQY88" s="82" t="str">
        <f t="shared" si="205"/>
        <v/>
      </c>
      <c r="JQZ88" s="82" t="str">
        <f t="shared" si="205"/>
        <v/>
      </c>
      <c r="JRA88" s="82" t="str">
        <f t="shared" si="205"/>
        <v/>
      </c>
      <c r="JRB88" s="82" t="str">
        <f t="shared" si="205"/>
        <v/>
      </c>
      <c r="JRC88" s="82" t="str">
        <f t="shared" si="205"/>
        <v/>
      </c>
      <c r="JRD88" s="82" t="str">
        <f t="shared" si="205"/>
        <v/>
      </c>
      <c r="JRE88" s="82" t="str">
        <f t="shared" si="205"/>
        <v/>
      </c>
      <c r="JRF88" s="82" t="str">
        <f t="shared" si="205"/>
        <v/>
      </c>
      <c r="JRG88" s="82" t="str">
        <f t="shared" si="205"/>
        <v/>
      </c>
      <c r="JRH88" s="82" t="str">
        <f t="shared" si="205"/>
        <v/>
      </c>
      <c r="JRI88" s="82" t="str">
        <f t="shared" si="205"/>
        <v/>
      </c>
      <c r="JRJ88" s="82" t="str">
        <f t="shared" si="205"/>
        <v/>
      </c>
      <c r="JRK88" s="82" t="str">
        <f t="shared" si="205"/>
        <v/>
      </c>
      <c r="JRL88" s="82" t="str">
        <f t="shared" si="205"/>
        <v/>
      </c>
      <c r="JRM88" s="82" t="str">
        <f t="shared" si="205"/>
        <v/>
      </c>
      <c r="JRN88" s="82" t="str">
        <f t="shared" si="205"/>
        <v/>
      </c>
      <c r="JRO88" s="82" t="str">
        <f t="shared" si="205"/>
        <v/>
      </c>
      <c r="JRP88" s="82" t="str">
        <f t="shared" si="205"/>
        <v/>
      </c>
      <c r="JRQ88" s="82" t="str">
        <f t="shared" si="205"/>
        <v/>
      </c>
      <c r="JRR88" s="82" t="str">
        <f t="shared" si="205"/>
        <v/>
      </c>
      <c r="JRS88" s="82" t="str">
        <f t="shared" si="205"/>
        <v/>
      </c>
      <c r="JRT88" s="82" t="str">
        <f t="shared" si="205"/>
        <v/>
      </c>
      <c r="JRU88" s="82" t="str">
        <f t="shared" si="205"/>
        <v/>
      </c>
      <c r="JRV88" s="82" t="str">
        <f t="shared" si="205"/>
        <v/>
      </c>
      <c r="JRW88" s="82" t="str">
        <f t="shared" si="205"/>
        <v/>
      </c>
      <c r="JRX88" s="82" t="str">
        <f t="shared" si="205"/>
        <v/>
      </c>
      <c r="JRY88" s="82" t="str">
        <f t="shared" si="205"/>
        <v/>
      </c>
      <c r="JRZ88" s="82" t="str">
        <f t="shared" si="205"/>
        <v/>
      </c>
      <c r="JSA88" s="82" t="str">
        <f t="shared" si="205"/>
        <v/>
      </c>
      <c r="JSB88" s="82" t="str">
        <f t="shared" si="205"/>
        <v/>
      </c>
      <c r="JSC88" s="82" t="str">
        <f t="shared" si="205"/>
        <v/>
      </c>
      <c r="JSD88" s="82" t="str">
        <f t="shared" si="205"/>
        <v/>
      </c>
      <c r="JSE88" s="82" t="str">
        <f t="shared" si="205"/>
        <v/>
      </c>
      <c r="JSF88" s="82" t="str">
        <f t="shared" si="205"/>
        <v/>
      </c>
      <c r="JSG88" s="82" t="str">
        <f t="shared" si="205"/>
        <v/>
      </c>
      <c r="JSH88" s="82" t="str">
        <f t="shared" si="205"/>
        <v/>
      </c>
      <c r="JSI88" s="82" t="str">
        <f t="shared" si="205"/>
        <v/>
      </c>
      <c r="JSJ88" s="82" t="str">
        <f t="shared" si="205"/>
        <v/>
      </c>
      <c r="JSK88" s="82" t="str">
        <f t="shared" si="205"/>
        <v/>
      </c>
      <c r="JSL88" s="82" t="str">
        <f t="shared" si="205"/>
        <v/>
      </c>
      <c r="JSM88" s="82" t="str">
        <f t="shared" si="205"/>
        <v/>
      </c>
      <c r="JSN88" s="82" t="str">
        <f t="shared" si="205"/>
        <v/>
      </c>
      <c r="JSO88" s="82" t="str">
        <f t="shared" si="205"/>
        <v/>
      </c>
      <c r="JSP88" s="82" t="str">
        <f t="shared" si="205"/>
        <v/>
      </c>
      <c r="JSQ88" s="82" t="str">
        <f t="shared" ref="JSQ88:JVB88" si="206">IF(ISNUMBER(outYear),JSQ55+JSQ61+JSQ67+JSQ85,"")</f>
        <v/>
      </c>
      <c r="JSR88" s="82" t="str">
        <f t="shared" si="206"/>
        <v/>
      </c>
      <c r="JSS88" s="82" t="str">
        <f t="shared" si="206"/>
        <v/>
      </c>
      <c r="JST88" s="82" t="str">
        <f t="shared" si="206"/>
        <v/>
      </c>
      <c r="JSU88" s="82" t="str">
        <f t="shared" si="206"/>
        <v/>
      </c>
      <c r="JSV88" s="82" t="str">
        <f t="shared" si="206"/>
        <v/>
      </c>
      <c r="JSW88" s="82" t="str">
        <f t="shared" si="206"/>
        <v/>
      </c>
      <c r="JSX88" s="82" t="str">
        <f t="shared" si="206"/>
        <v/>
      </c>
      <c r="JSY88" s="82" t="str">
        <f t="shared" si="206"/>
        <v/>
      </c>
      <c r="JSZ88" s="82" t="str">
        <f t="shared" si="206"/>
        <v/>
      </c>
      <c r="JTA88" s="82" t="str">
        <f t="shared" si="206"/>
        <v/>
      </c>
      <c r="JTB88" s="82" t="str">
        <f t="shared" si="206"/>
        <v/>
      </c>
      <c r="JTC88" s="82" t="str">
        <f t="shared" si="206"/>
        <v/>
      </c>
      <c r="JTD88" s="82" t="str">
        <f t="shared" si="206"/>
        <v/>
      </c>
      <c r="JTE88" s="82" t="str">
        <f t="shared" si="206"/>
        <v/>
      </c>
      <c r="JTF88" s="82" t="str">
        <f t="shared" si="206"/>
        <v/>
      </c>
      <c r="JTG88" s="82" t="str">
        <f t="shared" si="206"/>
        <v/>
      </c>
      <c r="JTH88" s="82" t="str">
        <f t="shared" si="206"/>
        <v/>
      </c>
      <c r="JTI88" s="82" t="str">
        <f t="shared" si="206"/>
        <v/>
      </c>
      <c r="JTJ88" s="82" t="str">
        <f t="shared" si="206"/>
        <v/>
      </c>
      <c r="JTK88" s="82" t="str">
        <f t="shared" si="206"/>
        <v/>
      </c>
      <c r="JTL88" s="82" t="str">
        <f t="shared" si="206"/>
        <v/>
      </c>
      <c r="JTM88" s="82" t="str">
        <f t="shared" si="206"/>
        <v/>
      </c>
      <c r="JTN88" s="82" t="str">
        <f t="shared" si="206"/>
        <v/>
      </c>
      <c r="JTO88" s="82" t="str">
        <f t="shared" si="206"/>
        <v/>
      </c>
      <c r="JTP88" s="82" t="str">
        <f t="shared" si="206"/>
        <v/>
      </c>
      <c r="JTQ88" s="82" t="str">
        <f t="shared" si="206"/>
        <v/>
      </c>
      <c r="JTR88" s="82" t="str">
        <f t="shared" si="206"/>
        <v/>
      </c>
      <c r="JTS88" s="82" t="str">
        <f t="shared" si="206"/>
        <v/>
      </c>
      <c r="JTT88" s="82" t="str">
        <f t="shared" si="206"/>
        <v/>
      </c>
      <c r="JTU88" s="82" t="str">
        <f t="shared" si="206"/>
        <v/>
      </c>
      <c r="JTV88" s="82" t="str">
        <f t="shared" si="206"/>
        <v/>
      </c>
      <c r="JTW88" s="82" t="str">
        <f t="shared" si="206"/>
        <v/>
      </c>
      <c r="JTX88" s="82" t="str">
        <f t="shared" si="206"/>
        <v/>
      </c>
      <c r="JTY88" s="82" t="str">
        <f t="shared" si="206"/>
        <v/>
      </c>
      <c r="JTZ88" s="82" t="str">
        <f t="shared" si="206"/>
        <v/>
      </c>
      <c r="JUA88" s="82" t="str">
        <f t="shared" si="206"/>
        <v/>
      </c>
      <c r="JUB88" s="82" t="str">
        <f t="shared" si="206"/>
        <v/>
      </c>
      <c r="JUC88" s="82" t="str">
        <f t="shared" si="206"/>
        <v/>
      </c>
      <c r="JUD88" s="82" t="str">
        <f t="shared" si="206"/>
        <v/>
      </c>
      <c r="JUE88" s="82" t="str">
        <f t="shared" si="206"/>
        <v/>
      </c>
      <c r="JUF88" s="82" t="str">
        <f t="shared" si="206"/>
        <v/>
      </c>
      <c r="JUG88" s="82" t="str">
        <f t="shared" si="206"/>
        <v/>
      </c>
      <c r="JUH88" s="82" t="str">
        <f t="shared" si="206"/>
        <v/>
      </c>
      <c r="JUI88" s="82" t="str">
        <f t="shared" si="206"/>
        <v/>
      </c>
      <c r="JUJ88" s="82" t="str">
        <f t="shared" si="206"/>
        <v/>
      </c>
      <c r="JUK88" s="82" t="str">
        <f t="shared" si="206"/>
        <v/>
      </c>
      <c r="JUL88" s="82" t="str">
        <f t="shared" si="206"/>
        <v/>
      </c>
      <c r="JUM88" s="82" t="str">
        <f t="shared" si="206"/>
        <v/>
      </c>
      <c r="JUN88" s="82" t="str">
        <f t="shared" si="206"/>
        <v/>
      </c>
      <c r="JUO88" s="82" t="str">
        <f t="shared" si="206"/>
        <v/>
      </c>
      <c r="JUP88" s="82" t="str">
        <f t="shared" si="206"/>
        <v/>
      </c>
      <c r="JUQ88" s="82" t="str">
        <f t="shared" si="206"/>
        <v/>
      </c>
      <c r="JUR88" s="82" t="str">
        <f t="shared" si="206"/>
        <v/>
      </c>
      <c r="JUS88" s="82" t="str">
        <f t="shared" si="206"/>
        <v/>
      </c>
      <c r="JUT88" s="82" t="str">
        <f t="shared" si="206"/>
        <v/>
      </c>
      <c r="JUU88" s="82" t="str">
        <f t="shared" si="206"/>
        <v/>
      </c>
      <c r="JUV88" s="82" t="str">
        <f t="shared" si="206"/>
        <v/>
      </c>
      <c r="JUW88" s="82" t="str">
        <f t="shared" si="206"/>
        <v/>
      </c>
      <c r="JUX88" s="82" t="str">
        <f t="shared" si="206"/>
        <v/>
      </c>
      <c r="JUY88" s="82" t="str">
        <f t="shared" si="206"/>
        <v/>
      </c>
      <c r="JUZ88" s="82" t="str">
        <f t="shared" si="206"/>
        <v/>
      </c>
      <c r="JVA88" s="82" t="str">
        <f t="shared" si="206"/>
        <v/>
      </c>
      <c r="JVB88" s="82" t="str">
        <f t="shared" si="206"/>
        <v/>
      </c>
      <c r="JVC88" s="82" t="str">
        <f t="shared" ref="JVC88:JXN88" si="207">IF(ISNUMBER(outYear),JVC55+JVC61+JVC67+JVC85,"")</f>
        <v/>
      </c>
      <c r="JVD88" s="82" t="str">
        <f t="shared" si="207"/>
        <v/>
      </c>
      <c r="JVE88" s="82" t="str">
        <f t="shared" si="207"/>
        <v/>
      </c>
      <c r="JVF88" s="82" t="str">
        <f t="shared" si="207"/>
        <v/>
      </c>
      <c r="JVG88" s="82" t="str">
        <f t="shared" si="207"/>
        <v/>
      </c>
      <c r="JVH88" s="82" t="str">
        <f t="shared" si="207"/>
        <v/>
      </c>
      <c r="JVI88" s="82" t="str">
        <f t="shared" si="207"/>
        <v/>
      </c>
      <c r="JVJ88" s="82" t="str">
        <f t="shared" si="207"/>
        <v/>
      </c>
      <c r="JVK88" s="82" t="str">
        <f t="shared" si="207"/>
        <v/>
      </c>
      <c r="JVL88" s="82" t="str">
        <f t="shared" si="207"/>
        <v/>
      </c>
      <c r="JVM88" s="82" t="str">
        <f t="shared" si="207"/>
        <v/>
      </c>
      <c r="JVN88" s="82" t="str">
        <f t="shared" si="207"/>
        <v/>
      </c>
      <c r="JVO88" s="82" t="str">
        <f t="shared" si="207"/>
        <v/>
      </c>
      <c r="JVP88" s="82" t="str">
        <f t="shared" si="207"/>
        <v/>
      </c>
      <c r="JVQ88" s="82" t="str">
        <f t="shared" si="207"/>
        <v/>
      </c>
      <c r="JVR88" s="82" t="str">
        <f t="shared" si="207"/>
        <v/>
      </c>
      <c r="JVS88" s="82" t="str">
        <f t="shared" si="207"/>
        <v/>
      </c>
      <c r="JVT88" s="82" t="str">
        <f t="shared" si="207"/>
        <v/>
      </c>
      <c r="JVU88" s="82" t="str">
        <f t="shared" si="207"/>
        <v/>
      </c>
      <c r="JVV88" s="82" t="str">
        <f t="shared" si="207"/>
        <v/>
      </c>
      <c r="JVW88" s="82" t="str">
        <f t="shared" si="207"/>
        <v/>
      </c>
      <c r="JVX88" s="82" t="str">
        <f t="shared" si="207"/>
        <v/>
      </c>
      <c r="JVY88" s="82" t="str">
        <f t="shared" si="207"/>
        <v/>
      </c>
      <c r="JVZ88" s="82" t="str">
        <f t="shared" si="207"/>
        <v/>
      </c>
      <c r="JWA88" s="82" t="str">
        <f t="shared" si="207"/>
        <v/>
      </c>
      <c r="JWB88" s="82" t="str">
        <f t="shared" si="207"/>
        <v/>
      </c>
      <c r="JWC88" s="82" t="str">
        <f t="shared" si="207"/>
        <v/>
      </c>
      <c r="JWD88" s="82" t="str">
        <f t="shared" si="207"/>
        <v/>
      </c>
      <c r="JWE88" s="82" t="str">
        <f t="shared" si="207"/>
        <v/>
      </c>
      <c r="JWF88" s="82" t="str">
        <f t="shared" si="207"/>
        <v/>
      </c>
      <c r="JWG88" s="82" t="str">
        <f t="shared" si="207"/>
        <v/>
      </c>
      <c r="JWH88" s="82" t="str">
        <f t="shared" si="207"/>
        <v/>
      </c>
      <c r="JWI88" s="82" t="str">
        <f t="shared" si="207"/>
        <v/>
      </c>
      <c r="JWJ88" s="82" t="str">
        <f t="shared" si="207"/>
        <v/>
      </c>
      <c r="JWK88" s="82" t="str">
        <f t="shared" si="207"/>
        <v/>
      </c>
      <c r="JWL88" s="82" t="str">
        <f t="shared" si="207"/>
        <v/>
      </c>
      <c r="JWM88" s="82" t="str">
        <f t="shared" si="207"/>
        <v/>
      </c>
      <c r="JWN88" s="82" t="str">
        <f t="shared" si="207"/>
        <v/>
      </c>
      <c r="JWO88" s="82" t="str">
        <f t="shared" si="207"/>
        <v/>
      </c>
      <c r="JWP88" s="82" t="str">
        <f t="shared" si="207"/>
        <v/>
      </c>
      <c r="JWQ88" s="82" t="str">
        <f t="shared" si="207"/>
        <v/>
      </c>
      <c r="JWR88" s="82" t="str">
        <f t="shared" si="207"/>
        <v/>
      </c>
      <c r="JWS88" s="82" t="str">
        <f t="shared" si="207"/>
        <v/>
      </c>
      <c r="JWT88" s="82" t="str">
        <f t="shared" si="207"/>
        <v/>
      </c>
      <c r="JWU88" s="82" t="str">
        <f t="shared" si="207"/>
        <v/>
      </c>
      <c r="JWV88" s="82" t="str">
        <f t="shared" si="207"/>
        <v/>
      </c>
      <c r="JWW88" s="82" t="str">
        <f t="shared" si="207"/>
        <v/>
      </c>
      <c r="JWX88" s="82" t="str">
        <f t="shared" si="207"/>
        <v/>
      </c>
      <c r="JWY88" s="82" t="str">
        <f t="shared" si="207"/>
        <v/>
      </c>
      <c r="JWZ88" s="82" t="str">
        <f t="shared" si="207"/>
        <v/>
      </c>
      <c r="JXA88" s="82" t="str">
        <f t="shared" si="207"/>
        <v/>
      </c>
      <c r="JXB88" s="82" t="str">
        <f t="shared" si="207"/>
        <v/>
      </c>
      <c r="JXC88" s="82" t="str">
        <f t="shared" si="207"/>
        <v/>
      </c>
      <c r="JXD88" s="82" t="str">
        <f t="shared" si="207"/>
        <v/>
      </c>
      <c r="JXE88" s="82" t="str">
        <f t="shared" si="207"/>
        <v/>
      </c>
      <c r="JXF88" s="82" t="str">
        <f t="shared" si="207"/>
        <v/>
      </c>
      <c r="JXG88" s="82" t="str">
        <f t="shared" si="207"/>
        <v/>
      </c>
      <c r="JXH88" s="82" t="str">
        <f t="shared" si="207"/>
        <v/>
      </c>
      <c r="JXI88" s="82" t="str">
        <f t="shared" si="207"/>
        <v/>
      </c>
      <c r="JXJ88" s="82" t="str">
        <f t="shared" si="207"/>
        <v/>
      </c>
      <c r="JXK88" s="82" t="str">
        <f t="shared" si="207"/>
        <v/>
      </c>
      <c r="JXL88" s="82" t="str">
        <f t="shared" si="207"/>
        <v/>
      </c>
      <c r="JXM88" s="82" t="str">
        <f t="shared" si="207"/>
        <v/>
      </c>
      <c r="JXN88" s="82" t="str">
        <f t="shared" si="207"/>
        <v/>
      </c>
      <c r="JXO88" s="82" t="str">
        <f t="shared" ref="JXO88:JZZ88" si="208">IF(ISNUMBER(outYear),JXO55+JXO61+JXO67+JXO85,"")</f>
        <v/>
      </c>
      <c r="JXP88" s="82" t="str">
        <f t="shared" si="208"/>
        <v/>
      </c>
      <c r="JXQ88" s="82" t="str">
        <f t="shared" si="208"/>
        <v/>
      </c>
      <c r="JXR88" s="82" t="str">
        <f t="shared" si="208"/>
        <v/>
      </c>
      <c r="JXS88" s="82" t="str">
        <f t="shared" si="208"/>
        <v/>
      </c>
      <c r="JXT88" s="82" t="str">
        <f t="shared" si="208"/>
        <v/>
      </c>
      <c r="JXU88" s="82" t="str">
        <f t="shared" si="208"/>
        <v/>
      </c>
      <c r="JXV88" s="82" t="str">
        <f t="shared" si="208"/>
        <v/>
      </c>
      <c r="JXW88" s="82" t="str">
        <f t="shared" si="208"/>
        <v/>
      </c>
      <c r="JXX88" s="82" t="str">
        <f t="shared" si="208"/>
        <v/>
      </c>
      <c r="JXY88" s="82" t="str">
        <f t="shared" si="208"/>
        <v/>
      </c>
      <c r="JXZ88" s="82" t="str">
        <f t="shared" si="208"/>
        <v/>
      </c>
      <c r="JYA88" s="82" t="str">
        <f t="shared" si="208"/>
        <v/>
      </c>
      <c r="JYB88" s="82" t="str">
        <f t="shared" si="208"/>
        <v/>
      </c>
      <c r="JYC88" s="82" t="str">
        <f t="shared" si="208"/>
        <v/>
      </c>
      <c r="JYD88" s="82" t="str">
        <f t="shared" si="208"/>
        <v/>
      </c>
      <c r="JYE88" s="82" t="str">
        <f t="shared" si="208"/>
        <v/>
      </c>
      <c r="JYF88" s="82" t="str">
        <f t="shared" si="208"/>
        <v/>
      </c>
      <c r="JYG88" s="82" t="str">
        <f t="shared" si="208"/>
        <v/>
      </c>
      <c r="JYH88" s="82" t="str">
        <f t="shared" si="208"/>
        <v/>
      </c>
      <c r="JYI88" s="82" t="str">
        <f t="shared" si="208"/>
        <v/>
      </c>
      <c r="JYJ88" s="82" t="str">
        <f t="shared" si="208"/>
        <v/>
      </c>
      <c r="JYK88" s="82" t="str">
        <f t="shared" si="208"/>
        <v/>
      </c>
      <c r="JYL88" s="82" t="str">
        <f t="shared" si="208"/>
        <v/>
      </c>
      <c r="JYM88" s="82" t="str">
        <f t="shared" si="208"/>
        <v/>
      </c>
      <c r="JYN88" s="82" t="str">
        <f t="shared" si="208"/>
        <v/>
      </c>
      <c r="JYO88" s="82" t="str">
        <f t="shared" si="208"/>
        <v/>
      </c>
      <c r="JYP88" s="82" t="str">
        <f t="shared" si="208"/>
        <v/>
      </c>
      <c r="JYQ88" s="82" t="str">
        <f t="shared" si="208"/>
        <v/>
      </c>
      <c r="JYR88" s="82" t="str">
        <f t="shared" si="208"/>
        <v/>
      </c>
      <c r="JYS88" s="82" t="str">
        <f t="shared" si="208"/>
        <v/>
      </c>
      <c r="JYT88" s="82" t="str">
        <f t="shared" si="208"/>
        <v/>
      </c>
      <c r="JYU88" s="82" t="str">
        <f t="shared" si="208"/>
        <v/>
      </c>
      <c r="JYV88" s="82" t="str">
        <f t="shared" si="208"/>
        <v/>
      </c>
      <c r="JYW88" s="82" t="str">
        <f t="shared" si="208"/>
        <v/>
      </c>
      <c r="JYX88" s="82" t="str">
        <f t="shared" si="208"/>
        <v/>
      </c>
      <c r="JYY88" s="82" t="str">
        <f t="shared" si="208"/>
        <v/>
      </c>
      <c r="JYZ88" s="82" t="str">
        <f t="shared" si="208"/>
        <v/>
      </c>
      <c r="JZA88" s="82" t="str">
        <f t="shared" si="208"/>
        <v/>
      </c>
      <c r="JZB88" s="82" t="str">
        <f t="shared" si="208"/>
        <v/>
      </c>
      <c r="JZC88" s="82" t="str">
        <f t="shared" si="208"/>
        <v/>
      </c>
      <c r="JZD88" s="82" t="str">
        <f t="shared" si="208"/>
        <v/>
      </c>
      <c r="JZE88" s="82" t="str">
        <f t="shared" si="208"/>
        <v/>
      </c>
      <c r="JZF88" s="82" t="str">
        <f t="shared" si="208"/>
        <v/>
      </c>
      <c r="JZG88" s="82" t="str">
        <f t="shared" si="208"/>
        <v/>
      </c>
      <c r="JZH88" s="82" t="str">
        <f t="shared" si="208"/>
        <v/>
      </c>
      <c r="JZI88" s="82" t="str">
        <f t="shared" si="208"/>
        <v/>
      </c>
      <c r="JZJ88" s="82" t="str">
        <f t="shared" si="208"/>
        <v/>
      </c>
      <c r="JZK88" s="82" t="str">
        <f t="shared" si="208"/>
        <v/>
      </c>
      <c r="JZL88" s="82" t="str">
        <f t="shared" si="208"/>
        <v/>
      </c>
      <c r="JZM88" s="82" t="str">
        <f t="shared" si="208"/>
        <v/>
      </c>
      <c r="JZN88" s="82" t="str">
        <f t="shared" si="208"/>
        <v/>
      </c>
      <c r="JZO88" s="82" t="str">
        <f t="shared" si="208"/>
        <v/>
      </c>
      <c r="JZP88" s="82" t="str">
        <f t="shared" si="208"/>
        <v/>
      </c>
      <c r="JZQ88" s="82" t="str">
        <f t="shared" si="208"/>
        <v/>
      </c>
      <c r="JZR88" s="82" t="str">
        <f t="shared" si="208"/>
        <v/>
      </c>
      <c r="JZS88" s="82" t="str">
        <f t="shared" si="208"/>
        <v/>
      </c>
      <c r="JZT88" s="82" t="str">
        <f t="shared" si="208"/>
        <v/>
      </c>
      <c r="JZU88" s="82" t="str">
        <f t="shared" si="208"/>
        <v/>
      </c>
      <c r="JZV88" s="82" t="str">
        <f t="shared" si="208"/>
        <v/>
      </c>
      <c r="JZW88" s="82" t="str">
        <f t="shared" si="208"/>
        <v/>
      </c>
      <c r="JZX88" s="82" t="str">
        <f t="shared" si="208"/>
        <v/>
      </c>
      <c r="JZY88" s="82" t="str">
        <f t="shared" si="208"/>
        <v/>
      </c>
      <c r="JZZ88" s="82" t="str">
        <f t="shared" si="208"/>
        <v/>
      </c>
      <c r="KAA88" s="82" t="str">
        <f t="shared" ref="KAA88:KCL88" si="209">IF(ISNUMBER(outYear),KAA55+KAA61+KAA67+KAA85,"")</f>
        <v/>
      </c>
      <c r="KAB88" s="82" t="str">
        <f t="shared" si="209"/>
        <v/>
      </c>
      <c r="KAC88" s="82" t="str">
        <f t="shared" si="209"/>
        <v/>
      </c>
      <c r="KAD88" s="82" t="str">
        <f t="shared" si="209"/>
        <v/>
      </c>
      <c r="KAE88" s="82" t="str">
        <f t="shared" si="209"/>
        <v/>
      </c>
      <c r="KAF88" s="82" t="str">
        <f t="shared" si="209"/>
        <v/>
      </c>
      <c r="KAG88" s="82" t="str">
        <f t="shared" si="209"/>
        <v/>
      </c>
      <c r="KAH88" s="82" t="str">
        <f t="shared" si="209"/>
        <v/>
      </c>
      <c r="KAI88" s="82" t="str">
        <f t="shared" si="209"/>
        <v/>
      </c>
      <c r="KAJ88" s="82" t="str">
        <f t="shared" si="209"/>
        <v/>
      </c>
      <c r="KAK88" s="82" t="str">
        <f t="shared" si="209"/>
        <v/>
      </c>
      <c r="KAL88" s="82" t="str">
        <f t="shared" si="209"/>
        <v/>
      </c>
      <c r="KAM88" s="82" t="str">
        <f t="shared" si="209"/>
        <v/>
      </c>
      <c r="KAN88" s="82" t="str">
        <f t="shared" si="209"/>
        <v/>
      </c>
      <c r="KAO88" s="82" t="str">
        <f t="shared" si="209"/>
        <v/>
      </c>
      <c r="KAP88" s="82" t="str">
        <f t="shared" si="209"/>
        <v/>
      </c>
      <c r="KAQ88" s="82" t="str">
        <f t="shared" si="209"/>
        <v/>
      </c>
      <c r="KAR88" s="82" t="str">
        <f t="shared" si="209"/>
        <v/>
      </c>
      <c r="KAS88" s="82" t="str">
        <f t="shared" si="209"/>
        <v/>
      </c>
      <c r="KAT88" s="82" t="str">
        <f t="shared" si="209"/>
        <v/>
      </c>
      <c r="KAU88" s="82" t="str">
        <f t="shared" si="209"/>
        <v/>
      </c>
      <c r="KAV88" s="82" t="str">
        <f t="shared" si="209"/>
        <v/>
      </c>
      <c r="KAW88" s="82" t="str">
        <f t="shared" si="209"/>
        <v/>
      </c>
      <c r="KAX88" s="82" t="str">
        <f t="shared" si="209"/>
        <v/>
      </c>
      <c r="KAY88" s="82" t="str">
        <f t="shared" si="209"/>
        <v/>
      </c>
      <c r="KAZ88" s="82" t="str">
        <f t="shared" si="209"/>
        <v/>
      </c>
      <c r="KBA88" s="82" t="str">
        <f t="shared" si="209"/>
        <v/>
      </c>
      <c r="KBB88" s="82" t="str">
        <f t="shared" si="209"/>
        <v/>
      </c>
      <c r="KBC88" s="82" t="str">
        <f t="shared" si="209"/>
        <v/>
      </c>
      <c r="KBD88" s="82" t="str">
        <f t="shared" si="209"/>
        <v/>
      </c>
      <c r="KBE88" s="82" t="str">
        <f t="shared" si="209"/>
        <v/>
      </c>
      <c r="KBF88" s="82" t="str">
        <f t="shared" si="209"/>
        <v/>
      </c>
      <c r="KBG88" s="82" t="str">
        <f t="shared" si="209"/>
        <v/>
      </c>
      <c r="KBH88" s="82" t="str">
        <f t="shared" si="209"/>
        <v/>
      </c>
      <c r="KBI88" s="82" t="str">
        <f t="shared" si="209"/>
        <v/>
      </c>
      <c r="KBJ88" s="82" t="str">
        <f t="shared" si="209"/>
        <v/>
      </c>
      <c r="KBK88" s="82" t="str">
        <f t="shared" si="209"/>
        <v/>
      </c>
      <c r="KBL88" s="82" t="str">
        <f t="shared" si="209"/>
        <v/>
      </c>
      <c r="KBM88" s="82" t="str">
        <f t="shared" si="209"/>
        <v/>
      </c>
      <c r="KBN88" s="82" t="str">
        <f t="shared" si="209"/>
        <v/>
      </c>
      <c r="KBO88" s="82" t="str">
        <f t="shared" si="209"/>
        <v/>
      </c>
      <c r="KBP88" s="82" t="str">
        <f t="shared" si="209"/>
        <v/>
      </c>
      <c r="KBQ88" s="82" t="str">
        <f t="shared" si="209"/>
        <v/>
      </c>
      <c r="KBR88" s="82" t="str">
        <f t="shared" si="209"/>
        <v/>
      </c>
      <c r="KBS88" s="82" t="str">
        <f t="shared" si="209"/>
        <v/>
      </c>
      <c r="KBT88" s="82" t="str">
        <f t="shared" si="209"/>
        <v/>
      </c>
      <c r="KBU88" s="82" t="str">
        <f t="shared" si="209"/>
        <v/>
      </c>
      <c r="KBV88" s="82" t="str">
        <f t="shared" si="209"/>
        <v/>
      </c>
      <c r="KBW88" s="82" t="str">
        <f t="shared" si="209"/>
        <v/>
      </c>
      <c r="KBX88" s="82" t="str">
        <f t="shared" si="209"/>
        <v/>
      </c>
      <c r="KBY88" s="82" t="str">
        <f t="shared" si="209"/>
        <v/>
      </c>
      <c r="KBZ88" s="82" t="str">
        <f t="shared" si="209"/>
        <v/>
      </c>
      <c r="KCA88" s="82" t="str">
        <f t="shared" si="209"/>
        <v/>
      </c>
      <c r="KCB88" s="82" t="str">
        <f t="shared" si="209"/>
        <v/>
      </c>
      <c r="KCC88" s="82" t="str">
        <f t="shared" si="209"/>
        <v/>
      </c>
      <c r="KCD88" s="82" t="str">
        <f t="shared" si="209"/>
        <v/>
      </c>
      <c r="KCE88" s="82" t="str">
        <f t="shared" si="209"/>
        <v/>
      </c>
      <c r="KCF88" s="82" t="str">
        <f t="shared" si="209"/>
        <v/>
      </c>
      <c r="KCG88" s="82" t="str">
        <f t="shared" si="209"/>
        <v/>
      </c>
      <c r="KCH88" s="82" t="str">
        <f t="shared" si="209"/>
        <v/>
      </c>
      <c r="KCI88" s="82" t="str">
        <f t="shared" si="209"/>
        <v/>
      </c>
      <c r="KCJ88" s="82" t="str">
        <f t="shared" si="209"/>
        <v/>
      </c>
      <c r="KCK88" s="82" t="str">
        <f t="shared" si="209"/>
        <v/>
      </c>
      <c r="KCL88" s="82" t="str">
        <f t="shared" si="209"/>
        <v/>
      </c>
      <c r="KCM88" s="82" t="str">
        <f t="shared" ref="KCM88:KEX88" si="210">IF(ISNUMBER(outYear),KCM55+KCM61+KCM67+KCM85,"")</f>
        <v/>
      </c>
      <c r="KCN88" s="82" t="str">
        <f t="shared" si="210"/>
        <v/>
      </c>
      <c r="KCO88" s="82" t="str">
        <f t="shared" si="210"/>
        <v/>
      </c>
      <c r="KCP88" s="82" t="str">
        <f t="shared" si="210"/>
        <v/>
      </c>
      <c r="KCQ88" s="82" t="str">
        <f t="shared" si="210"/>
        <v/>
      </c>
      <c r="KCR88" s="82" t="str">
        <f t="shared" si="210"/>
        <v/>
      </c>
      <c r="KCS88" s="82" t="str">
        <f t="shared" si="210"/>
        <v/>
      </c>
      <c r="KCT88" s="82" t="str">
        <f t="shared" si="210"/>
        <v/>
      </c>
      <c r="KCU88" s="82" t="str">
        <f t="shared" si="210"/>
        <v/>
      </c>
      <c r="KCV88" s="82" t="str">
        <f t="shared" si="210"/>
        <v/>
      </c>
      <c r="KCW88" s="82" t="str">
        <f t="shared" si="210"/>
        <v/>
      </c>
      <c r="KCX88" s="82" t="str">
        <f t="shared" si="210"/>
        <v/>
      </c>
      <c r="KCY88" s="82" t="str">
        <f t="shared" si="210"/>
        <v/>
      </c>
      <c r="KCZ88" s="82" t="str">
        <f t="shared" si="210"/>
        <v/>
      </c>
      <c r="KDA88" s="82" t="str">
        <f t="shared" si="210"/>
        <v/>
      </c>
      <c r="KDB88" s="82" t="str">
        <f t="shared" si="210"/>
        <v/>
      </c>
      <c r="KDC88" s="82" t="str">
        <f t="shared" si="210"/>
        <v/>
      </c>
      <c r="KDD88" s="82" t="str">
        <f t="shared" si="210"/>
        <v/>
      </c>
      <c r="KDE88" s="82" t="str">
        <f t="shared" si="210"/>
        <v/>
      </c>
      <c r="KDF88" s="82" t="str">
        <f t="shared" si="210"/>
        <v/>
      </c>
      <c r="KDG88" s="82" t="str">
        <f t="shared" si="210"/>
        <v/>
      </c>
      <c r="KDH88" s="82" t="str">
        <f t="shared" si="210"/>
        <v/>
      </c>
      <c r="KDI88" s="82" t="str">
        <f t="shared" si="210"/>
        <v/>
      </c>
      <c r="KDJ88" s="82" t="str">
        <f t="shared" si="210"/>
        <v/>
      </c>
      <c r="KDK88" s="82" t="str">
        <f t="shared" si="210"/>
        <v/>
      </c>
      <c r="KDL88" s="82" t="str">
        <f t="shared" si="210"/>
        <v/>
      </c>
      <c r="KDM88" s="82" t="str">
        <f t="shared" si="210"/>
        <v/>
      </c>
      <c r="KDN88" s="82" t="str">
        <f t="shared" si="210"/>
        <v/>
      </c>
      <c r="KDO88" s="82" t="str">
        <f t="shared" si="210"/>
        <v/>
      </c>
      <c r="KDP88" s="82" t="str">
        <f t="shared" si="210"/>
        <v/>
      </c>
      <c r="KDQ88" s="82" t="str">
        <f t="shared" si="210"/>
        <v/>
      </c>
      <c r="KDR88" s="82" t="str">
        <f t="shared" si="210"/>
        <v/>
      </c>
      <c r="KDS88" s="82" t="str">
        <f t="shared" si="210"/>
        <v/>
      </c>
      <c r="KDT88" s="82" t="str">
        <f t="shared" si="210"/>
        <v/>
      </c>
      <c r="KDU88" s="82" t="str">
        <f t="shared" si="210"/>
        <v/>
      </c>
      <c r="KDV88" s="82" t="str">
        <f t="shared" si="210"/>
        <v/>
      </c>
      <c r="KDW88" s="82" t="str">
        <f t="shared" si="210"/>
        <v/>
      </c>
      <c r="KDX88" s="82" t="str">
        <f t="shared" si="210"/>
        <v/>
      </c>
      <c r="KDY88" s="82" t="str">
        <f t="shared" si="210"/>
        <v/>
      </c>
      <c r="KDZ88" s="82" t="str">
        <f t="shared" si="210"/>
        <v/>
      </c>
      <c r="KEA88" s="82" t="str">
        <f t="shared" si="210"/>
        <v/>
      </c>
      <c r="KEB88" s="82" t="str">
        <f t="shared" si="210"/>
        <v/>
      </c>
      <c r="KEC88" s="82" t="str">
        <f t="shared" si="210"/>
        <v/>
      </c>
      <c r="KED88" s="82" t="str">
        <f t="shared" si="210"/>
        <v/>
      </c>
      <c r="KEE88" s="82" t="str">
        <f t="shared" si="210"/>
        <v/>
      </c>
      <c r="KEF88" s="82" t="str">
        <f t="shared" si="210"/>
        <v/>
      </c>
      <c r="KEG88" s="82" t="str">
        <f t="shared" si="210"/>
        <v/>
      </c>
      <c r="KEH88" s="82" t="str">
        <f t="shared" si="210"/>
        <v/>
      </c>
      <c r="KEI88" s="82" t="str">
        <f t="shared" si="210"/>
        <v/>
      </c>
      <c r="KEJ88" s="82" t="str">
        <f t="shared" si="210"/>
        <v/>
      </c>
      <c r="KEK88" s="82" t="str">
        <f t="shared" si="210"/>
        <v/>
      </c>
      <c r="KEL88" s="82" t="str">
        <f t="shared" si="210"/>
        <v/>
      </c>
      <c r="KEM88" s="82" t="str">
        <f t="shared" si="210"/>
        <v/>
      </c>
      <c r="KEN88" s="82" t="str">
        <f t="shared" si="210"/>
        <v/>
      </c>
      <c r="KEO88" s="82" t="str">
        <f t="shared" si="210"/>
        <v/>
      </c>
      <c r="KEP88" s="82" t="str">
        <f t="shared" si="210"/>
        <v/>
      </c>
      <c r="KEQ88" s="82" t="str">
        <f t="shared" si="210"/>
        <v/>
      </c>
      <c r="KER88" s="82" t="str">
        <f t="shared" si="210"/>
        <v/>
      </c>
      <c r="KES88" s="82" t="str">
        <f t="shared" si="210"/>
        <v/>
      </c>
      <c r="KET88" s="82" t="str">
        <f t="shared" si="210"/>
        <v/>
      </c>
      <c r="KEU88" s="82" t="str">
        <f t="shared" si="210"/>
        <v/>
      </c>
      <c r="KEV88" s="82" t="str">
        <f t="shared" si="210"/>
        <v/>
      </c>
      <c r="KEW88" s="82" t="str">
        <f t="shared" si="210"/>
        <v/>
      </c>
      <c r="KEX88" s="82" t="str">
        <f t="shared" si="210"/>
        <v/>
      </c>
      <c r="KEY88" s="82" t="str">
        <f t="shared" ref="KEY88:KHJ88" si="211">IF(ISNUMBER(outYear),KEY55+KEY61+KEY67+KEY85,"")</f>
        <v/>
      </c>
      <c r="KEZ88" s="82" t="str">
        <f t="shared" si="211"/>
        <v/>
      </c>
      <c r="KFA88" s="82" t="str">
        <f t="shared" si="211"/>
        <v/>
      </c>
      <c r="KFB88" s="82" t="str">
        <f t="shared" si="211"/>
        <v/>
      </c>
      <c r="KFC88" s="82" t="str">
        <f t="shared" si="211"/>
        <v/>
      </c>
      <c r="KFD88" s="82" t="str">
        <f t="shared" si="211"/>
        <v/>
      </c>
      <c r="KFE88" s="82" t="str">
        <f t="shared" si="211"/>
        <v/>
      </c>
      <c r="KFF88" s="82" t="str">
        <f t="shared" si="211"/>
        <v/>
      </c>
      <c r="KFG88" s="82" t="str">
        <f t="shared" si="211"/>
        <v/>
      </c>
      <c r="KFH88" s="82" t="str">
        <f t="shared" si="211"/>
        <v/>
      </c>
      <c r="KFI88" s="82" t="str">
        <f t="shared" si="211"/>
        <v/>
      </c>
      <c r="KFJ88" s="82" t="str">
        <f t="shared" si="211"/>
        <v/>
      </c>
      <c r="KFK88" s="82" t="str">
        <f t="shared" si="211"/>
        <v/>
      </c>
      <c r="KFL88" s="82" t="str">
        <f t="shared" si="211"/>
        <v/>
      </c>
      <c r="KFM88" s="82" t="str">
        <f t="shared" si="211"/>
        <v/>
      </c>
      <c r="KFN88" s="82" t="str">
        <f t="shared" si="211"/>
        <v/>
      </c>
      <c r="KFO88" s="82" t="str">
        <f t="shared" si="211"/>
        <v/>
      </c>
      <c r="KFP88" s="82" t="str">
        <f t="shared" si="211"/>
        <v/>
      </c>
      <c r="KFQ88" s="82" t="str">
        <f t="shared" si="211"/>
        <v/>
      </c>
      <c r="KFR88" s="82" t="str">
        <f t="shared" si="211"/>
        <v/>
      </c>
      <c r="KFS88" s="82" t="str">
        <f t="shared" si="211"/>
        <v/>
      </c>
      <c r="KFT88" s="82" t="str">
        <f t="shared" si="211"/>
        <v/>
      </c>
      <c r="KFU88" s="82" t="str">
        <f t="shared" si="211"/>
        <v/>
      </c>
      <c r="KFV88" s="82" t="str">
        <f t="shared" si="211"/>
        <v/>
      </c>
      <c r="KFW88" s="82" t="str">
        <f t="shared" si="211"/>
        <v/>
      </c>
      <c r="KFX88" s="82" t="str">
        <f t="shared" si="211"/>
        <v/>
      </c>
      <c r="KFY88" s="82" t="str">
        <f t="shared" si="211"/>
        <v/>
      </c>
      <c r="KFZ88" s="82" t="str">
        <f t="shared" si="211"/>
        <v/>
      </c>
      <c r="KGA88" s="82" t="str">
        <f t="shared" si="211"/>
        <v/>
      </c>
      <c r="KGB88" s="82" t="str">
        <f t="shared" si="211"/>
        <v/>
      </c>
      <c r="KGC88" s="82" t="str">
        <f t="shared" si="211"/>
        <v/>
      </c>
      <c r="KGD88" s="82" t="str">
        <f t="shared" si="211"/>
        <v/>
      </c>
      <c r="KGE88" s="82" t="str">
        <f t="shared" si="211"/>
        <v/>
      </c>
      <c r="KGF88" s="82" t="str">
        <f t="shared" si="211"/>
        <v/>
      </c>
      <c r="KGG88" s="82" t="str">
        <f t="shared" si="211"/>
        <v/>
      </c>
      <c r="KGH88" s="82" t="str">
        <f t="shared" si="211"/>
        <v/>
      </c>
      <c r="KGI88" s="82" t="str">
        <f t="shared" si="211"/>
        <v/>
      </c>
      <c r="KGJ88" s="82" t="str">
        <f t="shared" si="211"/>
        <v/>
      </c>
      <c r="KGK88" s="82" t="str">
        <f t="shared" si="211"/>
        <v/>
      </c>
      <c r="KGL88" s="82" t="str">
        <f t="shared" si="211"/>
        <v/>
      </c>
      <c r="KGM88" s="82" t="str">
        <f t="shared" si="211"/>
        <v/>
      </c>
      <c r="KGN88" s="82" t="str">
        <f t="shared" si="211"/>
        <v/>
      </c>
      <c r="KGO88" s="82" t="str">
        <f t="shared" si="211"/>
        <v/>
      </c>
      <c r="KGP88" s="82" t="str">
        <f t="shared" si="211"/>
        <v/>
      </c>
      <c r="KGQ88" s="82" t="str">
        <f t="shared" si="211"/>
        <v/>
      </c>
      <c r="KGR88" s="82" t="str">
        <f t="shared" si="211"/>
        <v/>
      </c>
      <c r="KGS88" s="82" t="str">
        <f t="shared" si="211"/>
        <v/>
      </c>
      <c r="KGT88" s="82" t="str">
        <f t="shared" si="211"/>
        <v/>
      </c>
      <c r="KGU88" s="82" t="str">
        <f t="shared" si="211"/>
        <v/>
      </c>
      <c r="KGV88" s="82" t="str">
        <f t="shared" si="211"/>
        <v/>
      </c>
      <c r="KGW88" s="82" t="str">
        <f t="shared" si="211"/>
        <v/>
      </c>
      <c r="KGX88" s="82" t="str">
        <f t="shared" si="211"/>
        <v/>
      </c>
      <c r="KGY88" s="82" t="str">
        <f t="shared" si="211"/>
        <v/>
      </c>
      <c r="KGZ88" s="82" t="str">
        <f t="shared" si="211"/>
        <v/>
      </c>
      <c r="KHA88" s="82" t="str">
        <f t="shared" si="211"/>
        <v/>
      </c>
      <c r="KHB88" s="82" t="str">
        <f t="shared" si="211"/>
        <v/>
      </c>
      <c r="KHC88" s="82" t="str">
        <f t="shared" si="211"/>
        <v/>
      </c>
      <c r="KHD88" s="82" t="str">
        <f t="shared" si="211"/>
        <v/>
      </c>
      <c r="KHE88" s="82" t="str">
        <f t="shared" si="211"/>
        <v/>
      </c>
      <c r="KHF88" s="82" t="str">
        <f t="shared" si="211"/>
        <v/>
      </c>
      <c r="KHG88" s="82" t="str">
        <f t="shared" si="211"/>
        <v/>
      </c>
      <c r="KHH88" s="82" t="str">
        <f t="shared" si="211"/>
        <v/>
      </c>
      <c r="KHI88" s="82" t="str">
        <f t="shared" si="211"/>
        <v/>
      </c>
      <c r="KHJ88" s="82" t="str">
        <f t="shared" si="211"/>
        <v/>
      </c>
      <c r="KHK88" s="82" t="str">
        <f t="shared" ref="KHK88:KJV88" si="212">IF(ISNUMBER(outYear),KHK55+KHK61+KHK67+KHK85,"")</f>
        <v/>
      </c>
      <c r="KHL88" s="82" t="str">
        <f t="shared" si="212"/>
        <v/>
      </c>
      <c r="KHM88" s="82" t="str">
        <f t="shared" si="212"/>
        <v/>
      </c>
      <c r="KHN88" s="82" t="str">
        <f t="shared" si="212"/>
        <v/>
      </c>
      <c r="KHO88" s="82" t="str">
        <f t="shared" si="212"/>
        <v/>
      </c>
      <c r="KHP88" s="82" t="str">
        <f t="shared" si="212"/>
        <v/>
      </c>
      <c r="KHQ88" s="82" t="str">
        <f t="shared" si="212"/>
        <v/>
      </c>
      <c r="KHR88" s="82" t="str">
        <f t="shared" si="212"/>
        <v/>
      </c>
      <c r="KHS88" s="82" t="str">
        <f t="shared" si="212"/>
        <v/>
      </c>
      <c r="KHT88" s="82" t="str">
        <f t="shared" si="212"/>
        <v/>
      </c>
      <c r="KHU88" s="82" t="str">
        <f t="shared" si="212"/>
        <v/>
      </c>
      <c r="KHV88" s="82" t="str">
        <f t="shared" si="212"/>
        <v/>
      </c>
      <c r="KHW88" s="82" t="str">
        <f t="shared" si="212"/>
        <v/>
      </c>
      <c r="KHX88" s="82" t="str">
        <f t="shared" si="212"/>
        <v/>
      </c>
      <c r="KHY88" s="82" t="str">
        <f t="shared" si="212"/>
        <v/>
      </c>
      <c r="KHZ88" s="82" t="str">
        <f t="shared" si="212"/>
        <v/>
      </c>
      <c r="KIA88" s="82" t="str">
        <f t="shared" si="212"/>
        <v/>
      </c>
      <c r="KIB88" s="82" t="str">
        <f t="shared" si="212"/>
        <v/>
      </c>
      <c r="KIC88" s="82" t="str">
        <f t="shared" si="212"/>
        <v/>
      </c>
      <c r="KID88" s="82" t="str">
        <f t="shared" si="212"/>
        <v/>
      </c>
      <c r="KIE88" s="82" t="str">
        <f t="shared" si="212"/>
        <v/>
      </c>
      <c r="KIF88" s="82" t="str">
        <f t="shared" si="212"/>
        <v/>
      </c>
      <c r="KIG88" s="82" t="str">
        <f t="shared" si="212"/>
        <v/>
      </c>
      <c r="KIH88" s="82" t="str">
        <f t="shared" si="212"/>
        <v/>
      </c>
      <c r="KII88" s="82" t="str">
        <f t="shared" si="212"/>
        <v/>
      </c>
      <c r="KIJ88" s="82" t="str">
        <f t="shared" si="212"/>
        <v/>
      </c>
      <c r="KIK88" s="82" t="str">
        <f t="shared" si="212"/>
        <v/>
      </c>
      <c r="KIL88" s="82" t="str">
        <f t="shared" si="212"/>
        <v/>
      </c>
      <c r="KIM88" s="82" t="str">
        <f t="shared" si="212"/>
        <v/>
      </c>
      <c r="KIN88" s="82" t="str">
        <f t="shared" si="212"/>
        <v/>
      </c>
      <c r="KIO88" s="82" t="str">
        <f t="shared" si="212"/>
        <v/>
      </c>
      <c r="KIP88" s="82" t="str">
        <f t="shared" si="212"/>
        <v/>
      </c>
      <c r="KIQ88" s="82" t="str">
        <f t="shared" si="212"/>
        <v/>
      </c>
      <c r="KIR88" s="82" t="str">
        <f t="shared" si="212"/>
        <v/>
      </c>
      <c r="KIS88" s="82" t="str">
        <f t="shared" si="212"/>
        <v/>
      </c>
      <c r="KIT88" s="82" t="str">
        <f t="shared" si="212"/>
        <v/>
      </c>
      <c r="KIU88" s="82" t="str">
        <f t="shared" si="212"/>
        <v/>
      </c>
      <c r="KIV88" s="82" t="str">
        <f t="shared" si="212"/>
        <v/>
      </c>
      <c r="KIW88" s="82" t="str">
        <f t="shared" si="212"/>
        <v/>
      </c>
      <c r="KIX88" s="82" t="str">
        <f t="shared" si="212"/>
        <v/>
      </c>
      <c r="KIY88" s="82" t="str">
        <f t="shared" si="212"/>
        <v/>
      </c>
      <c r="KIZ88" s="82" t="str">
        <f t="shared" si="212"/>
        <v/>
      </c>
      <c r="KJA88" s="82" t="str">
        <f t="shared" si="212"/>
        <v/>
      </c>
      <c r="KJB88" s="82" t="str">
        <f t="shared" si="212"/>
        <v/>
      </c>
      <c r="KJC88" s="82" t="str">
        <f t="shared" si="212"/>
        <v/>
      </c>
      <c r="KJD88" s="82" t="str">
        <f t="shared" si="212"/>
        <v/>
      </c>
      <c r="KJE88" s="82" t="str">
        <f t="shared" si="212"/>
        <v/>
      </c>
      <c r="KJF88" s="82" t="str">
        <f t="shared" si="212"/>
        <v/>
      </c>
      <c r="KJG88" s="82" t="str">
        <f t="shared" si="212"/>
        <v/>
      </c>
      <c r="KJH88" s="82" t="str">
        <f t="shared" si="212"/>
        <v/>
      </c>
      <c r="KJI88" s="82" t="str">
        <f t="shared" si="212"/>
        <v/>
      </c>
      <c r="KJJ88" s="82" t="str">
        <f t="shared" si="212"/>
        <v/>
      </c>
      <c r="KJK88" s="82" t="str">
        <f t="shared" si="212"/>
        <v/>
      </c>
      <c r="KJL88" s="82" t="str">
        <f t="shared" si="212"/>
        <v/>
      </c>
      <c r="KJM88" s="82" t="str">
        <f t="shared" si="212"/>
        <v/>
      </c>
      <c r="KJN88" s="82" t="str">
        <f t="shared" si="212"/>
        <v/>
      </c>
      <c r="KJO88" s="82" t="str">
        <f t="shared" si="212"/>
        <v/>
      </c>
      <c r="KJP88" s="82" t="str">
        <f t="shared" si="212"/>
        <v/>
      </c>
      <c r="KJQ88" s="82" t="str">
        <f t="shared" si="212"/>
        <v/>
      </c>
      <c r="KJR88" s="82" t="str">
        <f t="shared" si="212"/>
        <v/>
      </c>
      <c r="KJS88" s="82" t="str">
        <f t="shared" si="212"/>
        <v/>
      </c>
      <c r="KJT88" s="82" t="str">
        <f t="shared" si="212"/>
        <v/>
      </c>
      <c r="KJU88" s="82" t="str">
        <f t="shared" si="212"/>
        <v/>
      </c>
      <c r="KJV88" s="82" t="str">
        <f t="shared" si="212"/>
        <v/>
      </c>
      <c r="KJW88" s="82" t="str">
        <f t="shared" ref="KJW88:KMH88" si="213">IF(ISNUMBER(outYear),KJW55+KJW61+KJW67+KJW85,"")</f>
        <v/>
      </c>
      <c r="KJX88" s="82" t="str">
        <f t="shared" si="213"/>
        <v/>
      </c>
      <c r="KJY88" s="82" t="str">
        <f t="shared" si="213"/>
        <v/>
      </c>
      <c r="KJZ88" s="82" t="str">
        <f t="shared" si="213"/>
        <v/>
      </c>
      <c r="KKA88" s="82" t="str">
        <f t="shared" si="213"/>
        <v/>
      </c>
      <c r="KKB88" s="82" t="str">
        <f t="shared" si="213"/>
        <v/>
      </c>
      <c r="KKC88" s="82" t="str">
        <f t="shared" si="213"/>
        <v/>
      </c>
      <c r="KKD88" s="82" t="str">
        <f t="shared" si="213"/>
        <v/>
      </c>
      <c r="KKE88" s="82" t="str">
        <f t="shared" si="213"/>
        <v/>
      </c>
      <c r="KKF88" s="82" t="str">
        <f t="shared" si="213"/>
        <v/>
      </c>
      <c r="KKG88" s="82" t="str">
        <f t="shared" si="213"/>
        <v/>
      </c>
      <c r="KKH88" s="82" t="str">
        <f t="shared" si="213"/>
        <v/>
      </c>
      <c r="KKI88" s="82" t="str">
        <f t="shared" si="213"/>
        <v/>
      </c>
      <c r="KKJ88" s="82" t="str">
        <f t="shared" si="213"/>
        <v/>
      </c>
      <c r="KKK88" s="82" t="str">
        <f t="shared" si="213"/>
        <v/>
      </c>
      <c r="KKL88" s="82" t="str">
        <f t="shared" si="213"/>
        <v/>
      </c>
      <c r="KKM88" s="82" t="str">
        <f t="shared" si="213"/>
        <v/>
      </c>
      <c r="KKN88" s="82" t="str">
        <f t="shared" si="213"/>
        <v/>
      </c>
      <c r="KKO88" s="82" t="str">
        <f t="shared" si="213"/>
        <v/>
      </c>
      <c r="KKP88" s="82" t="str">
        <f t="shared" si="213"/>
        <v/>
      </c>
      <c r="KKQ88" s="82" t="str">
        <f t="shared" si="213"/>
        <v/>
      </c>
      <c r="KKR88" s="82" t="str">
        <f t="shared" si="213"/>
        <v/>
      </c>
      <c r="KKS88" s="82" t="str">
        <f t="shared" si="213"/>
        <v/>
      </c>
      <c r="KKT88" s="82" t="str">
        <f t="shared" si="213"/>
        <v/>
      </c>
      <c r="KKU88" s="82" t="str">
        <f t="shared" si="213"/>
        <v/>
      </c>
      <c r="KKV88" s="82" t="str">
        <f t="shared" si="213"/>
        <v/>
      </c>
      <c r="KKW88" s="82" t="str">
        <f t="shared" si="213"/>
        <v/>
      </c>
      <c r="KKX88" s="82" t="str">
        <f t="shared" si="213"/>
        <v/>
      </c>
      <c r="KKY88" s="82" t="str">
        <f t="shared" si="213"/>
        <v/>
      </c>
      <c r="KKZ88" s="82" t="str">
        <f t="shared" si="213"/>
        <v/>
      </c>
      <c r="KLA88" s="82" t="str">
        <f t="shared" si="213"/>
        <v/>
      </c>
      <c r="KLB88" s="82" t="str">
        <f t="shared" si="213"/>
        <v/>
      </c>
      <c r="KLC88" s="82" t="str">
        <f t="shared" si="213"/>
        <v/>
      </c>
      <c r="KLD88" s="82" t="str">
        <f t="shared" si="213"/>
        <v/>
      </c>
      <c r="KLE88" s="82" t="str">
        <f t="shared" si="213"/>
        <v/>
      </c>
      <c r="KLF88" s="82" t="str">
        <f t="shared" si="213"/>
        <v/>
      </c>
      <c r="KLG88" s="82" t="str">
        <f t="shared" si="213"/>
        <v/>
      </c>
      <c r="KLH88" s="82" t="str">
        <f t="shared" si="213"/>
        <v/>
      </c>
      <c r="KLI88" s="82" t="str">
        <f t="shared" si="213"/>
        <v/>
      </c>
      <c r="KLJ88" s="82" t="str">
        <f t="shared" si="213"/>
        <v/>
      </c>
      <c r="KLK88" s="82" t="str">
        <f t="shared" si="213"/>
        <v/>
      </c>
      <c r="KLL88" s="82" t="str">
        <f t="shared" si="213"/>
        <v/>
      </c>
      <c r="KLM88" s="82" t="str">
        <f t="shared" si="213"/>
        <v/>
      </c>
      <c r="KLN88" s="82" t="str">
        <f t="shared" si="213"/>
        <v/>
      </c>
      <c r="KLO88" s="82" t="str">
        <f t="shared" si="213"/>
        <v/>
      </c>
      <c r="KLP88" s="82" t="str">
        <f t="shared" si="213"/>
        <v/>
      </c>
      <c r="KLQ88" s="82" t="str">
        <f t="shared" si="213"/>
        <v/>
      </c>
      <c r="KLR88" s="82" t="str">
        <f t="shared" si="213"/>
        <v/>
      </c>
      <c r="KLS88" s="82" t="str">
        <f t="shared" si="213"/>
        <v/>
      </c>
      <c r="KLT88" s="82" t="str">
        <f t="shared" si="213"/>
        <v/>
      </c>
      <c r="KLU88" s="82" t="str">
        <f t="shared" si="213"/>
        <v/>
      </c>
      <c r="KLV88" s="82" t="str">
        <f t="shared" si="213"/>
        <v/>
      </c>
      <c r="KLW88" s="82" t="str">
        <f t="shared" si="213"/>
        <v/>
      </c>
      <c r="KLX88" s="82" t="str">
        <f t="shared" si="213"/>
        <v/>
      </c>
      <c r="KLY88" s="82" t="str">
        <f t="shared" si="213"/>
        <v/>
      </c>
      <c r="KLZ88" s="82" t="str">
        <f t="shared" si="213"/>
        <v/>
      </c>
      <c r="KMA88" s="82" t="str">
        <f t="shared" si="213"/>
        <v/>
      </c>
      <c r="KMB88" s="82" t="str">
        <f t="shared" si="213"/>
        <v/>
      </c>
      <c r="KMC88" s="82" t="str">
        <f t="shared" si="213"/>
        <v/>
      </c>
      <c r="KMD88" s="82" t="str">
        <f t="shared" si="213"/>
        <v/>
      </c>
      <c r="KME88" s="82" t="str">
        <f t="shared" si="213"/>
        <v/>
      </c>
      <c r="KMF88" s="82" t="str">
        <f t="shared" si="213"/>
        <v/>
      </c>
      <c r="KMG88" s="82" t="str">
        <f t="shared" si="213"/>
        <v/>
      </c>
      <c r="KMH88" s="82" t="str">
        <f t="shared" si="213"/>
        <v/>
      </c>
      <c r="KMI88" s="82" t="str">
        <f t="shared" ref="KMI88:KOT88" si="214">IF(ISNUMBER(outYear),KMI55+KMI61+KMI67+KMI85,"")</f>
        <v/>
      </c>
      <c r="KMJ88" s="82" t="str">
        <f t="shared" si="214"/>
        <v/>
      </c>
      <c r="KMK88" s="82" t="str">
        <f t="shared" si="214"/>
        <v/>
      </c>
      <c r="KML88" s="82" t="str">
        <f t="shared" si="214"/>
        <v/>
      </c>
      <c r="KMM88" s="82" t="str">
        <f t="shared" si="214"/>
        <v/>
      </c>
      <c r="KMN88" s="82" t="str">
        <f t="shared" si="214"/>
        <v/>
      </c>
      <c r="KMO88" s="82" t="str">
        <f t="shared" si="214"/>
        <v/>
      </c>
      <c r="KMP88" s="82" t="str">
        <f t="shared" si="214"/>
        <v/>
      </c>
      <c r="KMQ88" s="82" t="str">
        <f t="shared" si="214"/>
        <v/>
      </c>
      <c r="KMR88" s="82" t="str">
        <f t="shared" si="214"/>
        <v/>
      </c>
      <c r="KMS88" s="82" t="str">
        <f t="shared" si="214"/>
        <v/>
      </c>
      <c r="KMT88" s="82" t="str">
        <f t="shared" si="214"/>
        <v/>
      </c>
      <c r="KMU88" s="82" t="str">
        <f t="shared" si="214"/>
        <v/>
      </c>
      <c r="KMV88" s="82" t="str">
        <f t="shared" si="214"/>
        <v/>
      </c>
      <c r="KMW88" s="82" t="str">
        <f t="shared" si="214"/>
        <v/>
      </c>
      <c r="KMX88" s="82" t="str">
        <f t="shared" si="214"/>
        <v/>
      </c>
      <c r="KMY88" s="82" t="str">
        <f t="shared" si="214"/>
        <v/>
      </c>
      <c r="KMZ88" s="82" t="str">
        <f t="shared" si="214"/>
        <v/>
      </c>
      <c r="KNA88" s="82" t="str">
        <f t="shared" si="214"/>
        <v/>
      </c>
      <c r="KNB88" s="82" t="str">
        <f t="shared" si="214"/>
        <v/>
      </c>
      <c r="KNC88" s="82" t="str">
        <f t="shared" si="214"/>
        <v/>
      </c>
      <c r="KND88" s="82" t="str">
        <f t="shared" si="214"/>
        <v/>
      </c>
      <c r="KNE88" s="82" t="str">
        <f t="shared" si="214"/>
        <v/>
      </c>
      <c r="KNF88" s="82" t="str">
        <f t="shared" si="214"/>
        <v/>
      </c>
      <c r="KNG88" s="82" t="str">
        <f t="shared" si="214"/>
        <v/>
      </c>
      <c r="KNH88" s="82" t="str">
        <f t="shared" si="214"/>
        <v/>
      </c>
      <c r="KNI88" s="82" t="str">
        <f t="shared" si="214"/>
        <v/>
      </c>
      <c r="KNJ88" s="82" t="str">
        <f t="shared" si="214"/>
        <v/>
      </c>
      <c r="KNK88" s="82" t="str">
        <f t="shared" si="214"/>
        <v/>
      </c>
      <c r="KNL88" s="82" t="str">
        <f t="shared" si="214"/>
        <v/>
      </c>
      <c r="KNM88" s="82" t="str">
        <f t="shared" si="214"/>
        <v/>
      </c>
      <c r="KNN88" s="82" t="str">
        <f t="shared" si="214"/>
        <v/>
      </c>
      <c r="KNO88" s="82" t="str">
        <f t="shared" si="214"/>
        <v/>
      </c>
      <c r="KNP88" s="82" t="str">
        <f t="shared" si="214"/>
        <v/>
      </c>
      <c r="KNQ88" s="82" t="str">
        <f t="shared" si="214"/>
        <v/>
      </c>
      <c r="KNR88" s="82" t="str">
        <f t="shared" si="214"/>
        <v/>
      </c>
      <c r="KNS88" s="82" t="str">
        <f t="shared" si="214"/>
        <v/>
      </c>
      <c r="KNT88" s="82" t="str">
        <f t="shared" si="214"/>
        <v/>
      </c>
      <c r="KNU88" s="82" t="str">
        <f t="shared" si="214"/>
        <v/>
      </c>
      <c r="KNV88" s="82" t="str">
        <f t="shared" si="214"/>
        <v/>
      </c>
      <c r="KNW88" s="82" t="str">
        <f t="shared" si="214"/>
        <v/>
      </c>
      <c r="KNX88" s="82" t="str">
        <f t="shared" si="214"/>
        <v/>
      </c>
      <c r="KNY88" s="82" t="str">
        <f t="shared" si="214"/>
        <v/>
      </c>
      <c r="KNZ88" s="82" t="str">
        <f t="shared" si="214"/>
        <v/>
      </c>
      <c r="KOA88" s="82" t="str">
        <f t="shared" si="214"/>
        <v/>
      </c>
      <c r="KOB88" s="82" t="str">
        <f t="shared" si="214"/>
        <v/>
      </c>
      <c r="KOC88" s="82" t="str">
        <f t="shared" si="214"/>
        <v/>
      </c>
      <c r="KOD88" s="82" t="str">
        <f t="shared" si="214"/>
        <v/>
      </c>
      <c r="KOE88" s="82" t="str">
        <f t="shared" si="214"/>
        <v/>
      </c>
      <c r="KOF88" s="82" t="str">
        <f t="shared" si="214"/>
        <v/>
      </c>
      <c r="KOG88" s="82" t="str">
        <f t="shared" si="214"/>
        <v/>
      </c>
      <c r="KOH88" s="82" t="str">
        <f t="shared" si="214"/>
        <v/>
      </c>
      <c r="KOI88" s="82" t="str">
        <f t="shared" si="214"/>
        <v/>
      </c>
      <c r="KOJ88" s="82" t="str">
        <f t="shared" si="214"/>
        <v/>
      </c>
      <c r="KOK88" s="82" t="str">
        <f t="shared" si="214"/>
        <v/>
      </c>
      <c r="KOL88" s="82" t="str">
        <f t="shared" si="214"/>
        <v/>
      </c>
      <c r="KOM88" s="82" t="str">
        <f t="shared" si="214"/>
        <v/>
      </c>
      <c r="KON88" s="82" t="str">
        <f t="shared" si="214"/>
        <v/>
      </c>
      <c r="KOO88" s="82" t="str">
        <f t="shared" si="214"/>
        <v/>
      </c>
      <c r="KOP88" s="82" t="str">
        <f t="shared" si="214"/>
        <v/>
      </c>
      <c r="KOQ88" s="82" t="str">
        <f t="shared" si="214"/>
        <v/>
      </c>
      <c r="KOR88" s="82" t="str">
        <f t="shared" si="214"/>
        <v/>
      </c>
      <c r="KOS88" s="82" t="str">
        <f t="shared" si="214"/>
        <v/>
      </c>
      <c r="KOT88" s="82" t="str">
        <f t="shared" si="214"/>
        <v/>
      </c>
      <c r="KOU88" s="82" t="str">
        <f t="shared" ref="KOU88:KRF88" si="215">IF(ISNUMBER(outYear),KOU55+KOU61+KOU67+KOU85,"")</f>
        <v/>
      </c>
      <c r="KOV88" s="82" t="str">
        <f t="shared" si="215"/>
        <v/>
      </c>
      <c r="KOW88" s="82" t="str">
        <f t="shared" si="215"/>
        <v/>
      </c>
      <c r="KOX88" s="82" t="str">
        <f t="shared" si="215"/>
        <v/>
      </c>
      <c r="KOY88" s="82" t="str">
        <f t="shared" si="215"/>
        <v/>
      </c>
      <c r="KOZ88" s="82" t="str">
        <f t="shared" si="215"/>
        <v/>
      </c>
      <c r="KPA88" s="82" t="str">
        <f t="shared" si="215"/>
        <v/>
      </c>
      <c r="KPB88" s="82" t="str">
        <f t="shared" si="215"/>
        <v/>
      </c>
      <c r="KPC88" s="82" t="str">
        <f t="shared" si="215"/>
        <v/>
      </c>
      <c r="KPD88" s="82" t="str">
        <f t="shared" si="215"/>
        <v/>
      </c>
      <c r="KPE88" s="82" t="str">
        <f t="shared" si="215"/>
        <v/>
      </c>
      <c r="KPF88" s="82" t="str">
        <f t="shared" si="215"/>
        <v/>
      </c>
      <c r="KPG88" s="82" t="str">
        <f t="shared" si="215"/>
        <v/>
      </c>
      <c r="KPH88" s="82" t="str">
        <f t="shared" si="215"/>
        <v/>
      </c>
      <c r="KPI88" s="82" t="str">
        <f t="shared" si="215"/>
        <v/>
      </c>
      <c r="KPJ88" s="82" t="str">
        <f t="shared" si="215"/>
        <v/>
      </c>
      <c r="KPK88" s="82" t="str">
        <f t="shared" si="215"/>
        <v/>
      </c>
      <c r="KPL88" s="82" t="str">
        <f t="shared" si="215"/>
        <v/>
      </c>
      <c r="KPM88" s="82" t="str">
        <f t="shared" si="215"/>
        <v/>
      </c>
      <c r="KPN88" s="82" t="str">
        <f t="shared" si="215"/>
        <v/>
      </c>
      <c r="KPO88" s="82" t="str">
        <f t="shared" si="215"/>
        <v/>
      </c>
      <c r="KPP88" s="82" t="str">
        <f t="shared" si="215"/>
        <v/>
      </c>
      <c r="KPQ88" s="82" t="str">
        <f t="shared" si="215"/>
        <v/>
      </c>
      <c r="KPR88" s="82" t="str">
        <f t="shared" si="215"/>
        <v/>
      </c>
      <c r="KPS88" s="82" t="str">
        <f t="shared" si="215"/>
        <v/>
      </c>
      <c r="KPT88" s="82" t="str">
        <f t="shared" si="215"/>
        <v/>
      </c>
      <c r="KPU88" s="82" t="str">
        <f t="shared" si="215"/>
        <v/>
      </c>
      <c r="KPV88" s="82" t="str">
        <f t="shared" si="215"/>
        <v/>
      </c>
      <c r="KPW88" s="82" t="str">
        <f t="shared" si="215"/>
        <v/>
      </c>
      <c r="KPX88" s="82" t="str">
        <f t="shared" si="215"/>
        <v/>
      </c>
      <c r="KPY88" s="82" t="str">
        <f t="shared" si="215"/>
        <v/>
      </c>
      <c r="KPZ88" s="82" t="str">
        <f t="shared" si="215"/>
        <v/>
      </c>
      <c r="KQA88" s="82" t="str">
        <f t="shared" si="215"/>
        <v/>
      </c>
      <c r="KQB88" s="82" t="str">
        <f t="shared" si="215"/>
        <v/>
      </c>
      <c r="KQC88" s="82" t="str">
        <f t="shared" si="215"/>
        <v/>
      </c>
      <c r="KQD88" s="82" t="str">
        <f t="shared" si="215"/>
        <v/>
      </c>
      <c r="KQE88" s="82" t="str">
        <f t="shared" si="215"/>
        <v/>
      </c>
      <c r="KQF88" s="82" t="str">
        <f t="shared" si="215"/>
        <v/>
      </c>
      <c r="KQG88" s="82" t="str">
        <f t="shared" si="215"/>
        <v/>
      </c>
      <c r="KQH88" s="82" t="str">
        <f t="shared" si="215"/>
        <v/>
      </c>
      <c r="KQI88" s="82" t="str">
        <f t="shared" si="215"/>
        <v/>
      </c>
      <c r="KQJ88" s="82" t="str">
        <f t="shared" si="215"/>
        <v/>
      </c>
      <c r="KQK88" s="82" t="str">
        <f t="shared" si="215"/>
        <v/>
      </c>
      <c r="KQL88" s="82" t="str">
        <f t="shared" si="215"/>
        <v/>
      </c>
      <c r="KQM88" s="82" t="str">
        <f t="shared" si="215"/>
        <v/>
      </c>
      <c r="KQN88" s="82" t="str">
        <f t="shared" si="215"/>
        <v/>
      </c>
      <c r="KQO88" s="82" t="str">
        <f t="shared" si="215"/>
        <v/>
      </c>
      <c r="KQP88" s="82" t="str">
        <f t="shared" si="215"/>
        <v/>
      </c>
      <c r="KQQ88" s="82" t="str">
        <f t="shared" si="215"/>
        <v/>
      </c>
      <c r="KQR88" s="82" t="str">
        <f t="shared" si="215"/>
        <v/>
      </c>
      <c r="KQS88" s="82" t="str">
        <f t="shared" si="215"/>
        <v/>
      </c>
      <c r="KQT88" s="82" t="str">
        <f t="shared" si="215"/>
        <v/>
      </c>
      <c r="KQU88" s="82" t="str">
        <f t="shared" si="215"/>
        <v/>
      </c>
      <c r="KQV88" s="82" t="str">
        <f t="shared" si="215"/>
        <v/>
      </c>
      <c r="KQW88" s="82" t="str">
        <f t="shared" si="215"/>
        <v/>
      </c>
      <c r="KQX88" s="82" t="str">
        <f t="shared" si="215"/>
        <v/>
      </c>
      <c r="KQY88" s="82" t="str">
        <f t="shared" si="215"/>
        <v/>
      </c>
      <c r="KQZ88" s="82" t="str">
        <f t="shared" si="215"/>
        <v/>
      </c>
      <c r="KRA88" s="82" t="str">
        <f t="shared" si="215"/>
        <v/>
      </c>
      <c r="KRB88" s="82" t="str">
        <f t="shared" si="215"/>
        <v/>
      </c>
      <c r="KRC88" s="82" t="str">
        <f t="shared" si="215"/>
        <v/>
      </c>
      <c r="KRD88" s="82" t="str">
        <f t="shared" si="215"/>
        <v/>
      </c>
      <c r="KRE88" s="82" t="str">
        <f t="shared" si="215"/>
        <v/>
      </c>
      <c r="KRF88" s="82" t="str">
        <f t="shared" si="215"/>
        <v/>
      </c>
      <c r="KRG88" s="82" t="str">
        <f t="shared" ref="KRG88:KTR88" si="216">IF(ISNUMBER(outYear),KRG55+KRG61+KRG67+KRG85,"")</f>
        <v/>
      </c>
      <c r="KRH88" s="82" t="str">
        <f t="shared" si="216"/>
        <v/>
      </c>
      <c r="KRI88" s="82" t="str">
        <f t="shared" si="216"/>
        <v/>
      </c>
      <c r="KRJ88" s="82" t="str">
        <f t="shared" si="216"/>
        <v/>
      </c>
      <c r="KRK88" s="82" t="str">
        <f t="shared" si="216"/>
        <v/>
      </c>
      <c r="KRL88" s="82" t="str">
        <f t="shared" si="216"/>
        <v/>
      </c>
      <c r="KRM88" s="82" t="str">
        <f t="shared" si="216"/>
        <v/>
      </c>
      <c r="KRN88" s="82" t="str">
        <f t="shared" si="216"/>
        <v/>
      </c>
      <c r="KRO88" s="82" t="str">
        <f t="shared" si="216"/>
        <v/>
      </c>
      <c r="KRP88" s="82" t="str">
        <f t="shared" si="216"/>
        <v/>
      </c>
      <c r="KRQ88" s="82" t="str">
        <f t="shared" si="216"/>
        <v/>
      </c>
      <c r="KRR88" s="82" t="str">
        <f t="shared" si="216"/>
        <v/>
      </c>
      <c r="KRS88" s="82" t="str">
        <f t="shared" si="216"/>
        <v/>
      </c>
      <c r="KRT88" s="82" t="str">
        <f t="shared" si="216"/>
        <v/>
      </c>
      <c r="KRU88" s="82" t="str">
        <f t="shared" si="216"/>
        <v/>
      </c>
      <c r="KRV88" s="82" t="str">
        <f t="shared" si="216"/>
        <v/>
      </c>
      <c r="KRW88" s="82" t="str">
        <f t="shared" si="216"/>
        <v/>
      </c>
      <c r="KRX88" s="82" t="str">
        <f t="shared" si="216"/>
        <v/>
      </c>
      <c r="KRY88" s="82" t="str">
        <f t="shared" si="216"/>
        <v/>
      </c>
      <c r="KRZ88" s="82" t="str">
        <f t="shared" si="216"/>
        <v/>
      </c>
      <c r="KSA88" s="82" t="str">
        <f t="shared" si="216"/>
        <v/>
      </c>
      <c r="KSB88" s="82" t="str">
        <f t="shared" si="216"/>
        <v/>
      </c>
      <c r="KSC88" s="82" t="str">
        <f t="shared" si="216"/>
        <v/>
      </c>
      <c r="KSD88" s="82" t="str">
        <f t="shared" si="216"/>
        <v/>
      </c>
      <c r="KSE88" s="82" t="str">
        <f t="shared" si="216"/>
        <v/>
      </c>
      <c r="KSF88" s="82" t="str">
        <f t="shared" si="216"/>
        <v/>
      </c>
      <c r="KSG88" s="82" t="str">
        <f t="shared" si="216"/>
        <v/>
      </c>
      <c r="KSH88" s="82" t="str">
        <f t="shared" si="216"/>
        <v/>
      </c>
      <c r="KSI88" s="82" t="str">
        <f t="shared" si="216"/>
        <v/>
      </c>
      <c r="KSJ88" s="82" t="str">
        <f t="shared" si="216"/>
        <v/>
      </c>
      <c r="KSK88" s="82" t="str">
        <f t="shared" si="216"/>
        <v/>
      </c>
      <c r="KSL88" s="82" t="str">
        <f t="shared" si="216"/>
        <v/>
      </c>
      <c r="KSM88" s="82" t="str">
        <f t="shared" si="216"/>
        <v/>
      </c>
      <c r="KSN88" s="82" t="str">
        <f t="shared" si="216"/>
        <v/>
      </c>
      <c r="KSO88" s="82" t="str">
        <f t="shared" si="216"/>
        <v/>
      </c>
      <c r="KSP88" s="82" t="str">
        <f t="shared" si="216"/>
        <v/>
      </c>
      <c r="KSQ88" s="82" t="str">
        <f t="shared" si="216"/>
        <v/>
      </c>
      <c r="KSR88" s="82" t="str">
        <f t="shared" si="216"/>
        <v/>
      </c>
      <c r="KSS88" s="82" t="str">
        <f t="shared" si="216"/>
        <v/>
      </c>
      <c r="KST88" s="82" t="str">
        <f t="shared" si="216"/>
        <v/>
      </c>
      <c r="KSU88" s="82" t="str">
        <f t="shared" si="216"/>
        <v/>
      </c>
      <c r="KSV88" s="82" t="str">
        <f t="shared" si="216"/>
        <v/>
      </c>
      <c r="KSW88" s="82" t="str">
        <f t="shared" si="216"/>
        <v/>
      </c>
      <c r="KSX88" s="82" t="str">
        <f t="shared" si="216"/>
        <v/>
      </c>
      <c r="KSY88" s="82" t="str">
        <f t="shared" si="216"/>
        <v/>
      </c>
      <c r="KSZ88" s="82" t="str">
        <f t="shared" si="216"/>
        <v/>
      </c>
      <c r="KTA88" s="82" t="str">
        <f t="shared" si="216"/>
        <v/>
      </c>
      <c r="KTB88" s="82" t="str">
        <f t="shared" si="216"/>
        <v/>
      </c>
      <c r="KTC88" s="82" t="str">
        <f t="shared" si="216"/>
        <v/>
      </c>
      <c r="KTD88" s="82" t="str">
        <f t="shared" si="216"/>
        <v/>
      </c>
      <c r="KTE88" s="82" t="str">
        <f t="shared" si="216"/>
        <v/>
      </c>
      <c r="KTF88" s="82" t="str">
        <f t="shared" si="216"/>
        <v/>
      </c>
      <c r="KTG88" s="82" t="str">
        <f t="shared" si="216"/>
        <v/>
      </c>
      <c r="KTH88" s="82" t="str">
        <f t="shared" si="216"/>
        <v/>
      </c>
      <c r="KTI88" s="82" t="str">
        <f t="shared" si="216"/>
        <v/>
      </c>
      <c r="KTJ88" s="82" t="str">
        <f t="shared" si="216"/>
        <v/>
      </c>
      <c r="KTK88" s="82" t="str">
        <f t="shared" si="216"/>
        <v/>
      </c>
      <c r="KTL88" s="82" t="str">
        <f t="shared" si="216"/>
        <v/>
      </c>
      <c r="KTM88" s="82" t="str">
        <f t="shared" si="216"/>
        <v/>
      </c>
      <c r="KTN88" s="82" t="str">
        <f t="shared" si="216"/>
        <v/>
      </c>
      <c r="KTO88" s="82" t="str">
        <f t="shared" si="216"/>
        <v/>
      </c>
      <c r="KTP88" s="82" t="str">
        <f t="shared" si="216"/>
        <v/>
      </c>
      <c r="KTQ88" s="82" t="str">
        <f t="shared" si="216"/>
        <v/>
      </c>
      <c r="KTR88" s="82" t="str">
        <f t="shared" si="216"/>
        <v/>
      </c>
      <c r="KTS88" s="82" t="str">
        <f t="shared" ref="KTS88:KWD88" si="217">IF(ISNUMBER(outYear),KTS55+KTS61+KTS67+KTS85,"")</f>
        <v/>
      </c>
      <c r="KTT88" s="82" t="str">
        <f t="shared" si="217"/>
        <v/>
      </c>
      <c r="KTU88" s="82" t="str">
        <f t="shared" si="217"/>
        <v/>
      </c>
      <c r="KTV88" s="82" t="str">
        <f t="shared" si="217"/>
        <v/>
      </c>
      <c r="KTW88" s="82" t="str">
        <f t="shared" si="217"/>
        <v/>
      </c>
      <c r="KTX88" s="82" t="str">
        <f t="shared" si="217"/>
        <v/>
      </c>
      <c r="KTY88" s="82" t="str">
        <f t="shared" si="217"/>
        <v/>
      </c>
      <c r="KTZ88" s="82" t="str">
        <f t="shared" si="217"/>
        <v/>
      </c>
      <c r="KUA88" s="82" t="str">
        <f t="shared" si="217"/>
        <v/>
      </c>
      <c r="KUB88" s="82" t="str">
        <f t="shared" si="217"/>
        <v/>
      </c>
      <c r="KUC88" s="82" t="str">
        <f t="shared" si="217"/>
        <v/>
      </c>
      <c r="KUD88" s="82" t="str">
        <f t="shared" si="217"/>
        <v/>
      </c>
      <c r="KUE88" s="82" t="str">
        <f t="shared" si="217"/>
        <v/>
      </c>
      <c r="KUF88" s="82" t="str">
        <f t="shared" si="217"/>
        <v/>
      </c>
      <c r="KUG88" s="82" t="str">
        <f t="shared" si="217"/>
        <v/>
      </c>
      <c r="KUH88" s="82" t="str">
        <f t="shared" si="217"/>
        <v/>
      </c>
      <c r="KUI88" s="82" t="str">
        <f t="shared" si="217"/>
        <v/>
      </c>
      <c r="KUJ88" s="82" t="str">
        <f t="shared" si="217"/>
        <v/>
      </c>
      <c r="KUK88" s="82" t="str">
        <f t="shared" si="217"/>
        <v/>
      </c>
      <c r="KUL88" s="82" t="str">
        <f t="shared" si="217"/>
        <v/>
      </c>
      <c r="KUM88" s="82" t="str">
        <f t="shared" si="217"/>
        <v/>
      </c>
      <c r="KUN88" s="82" t="str">
        <f t="shared" si="217"/>
        <v/>
      </c>
      <c r="KUO88" s="82" t="str">
        <f t="shared" si="217"/>
        <v/>
      </c>
      <c r="KUP88" s="82" t="str">
        <f t="shared" si="217"/>
        <v/>
      </c>
      <c r="KUQ88" s="82" t="str">
        <f t="shared" si="217"/>
        <v/>
      </c>
      <c r="KUR88" s="82" t="str">
        <f t="shared" si="217"/>
        <v/>
      </c>
      <c r="KUS88" s="82" t="str">
        <f t="shared" si="217"/>
        <v/>
      </c>
      <c r="KUT88" s="82" t="str">
        <f t="shared" si="217"/>
        <v/>
      </c>
      <c r="KUU88" s="82" t="str">
        <f t="shared" si="217"/>
        <v/>
      </c>
      <c r="KUV88" s="82" t="str">
        <f t="shared" si="217"/>
        <v/>
      </c>
      <c r="KUW88" s="82" t="str">
        <f t="shared" si="217"/>
        <v/>
      </c>
      <c r="KUX88" s="82" t="str">
        <f t="shared" si="217"/>
        <v/>
      </c>
      <c r="KUY88" s="82" t="str">
        <f t="shared" si="217"/>
        <v/>
      </c>
      <c r="KUZ88" s="82" t="str">
        <f t="shared" si="217"/>
        <v/>
      </c>
      <c r="KVA88" s="82" t="str">
        <f t="shared" si="217"/>
        <v/>
      </c>
      <c r="KVB88" s="82" t="str">
        <f t="shared" si="217"/>
        <v/>
      </c>
      <c r="KVC88" s="82" t="str">
        <f t="shared" si="217"/>
        <v/>
      </c>
      <c r="KVD88" s="82" t="str">
        <f t="shared" si="217"/>
        <v/>
      </c>
      <c r="KVE88" s="82" t="str">
        <f t="shared" si="217"/>
        <v/>
      </c>
      <c r="KVF88" s="82" t="str">
        <f t="shared" si="217"/>
        <v/>
      </c>
      <c r="KVG88" s="82" t="str">
        <f t="shared" si="217"/>
        <v/>
      </c>
      <c r="KVH88" s="82" t="str">
        <f t="shared" si="217"/>
        <v/>
      </c>
      <c r="KVI88" s="82" t="str">
        <f t="shared" si="217"/>
        <v/>
      </c>
      <c r="KVJ88" s="82" t="str">
        <f t="shared" si="217"/>
        <v/>
      </c>
      <c r="KVK88" s="82" t="str">
        <f t="shared" si="217"/>
        <v/>
      </c>
      <c r="KVL88" s="82" t="str">
        <f t="shared" si="217"/>
        <v/>
      </c>
      <c r="KVM88" s="82" t="str">
        <f t="shared" si="217"/>
        <v/>
      </c>
      <c r="KVN88" s="82" t="str">
        <f t="shared" si="217"/>
        <v/>
      </c>
      <c r="KVO88" s="82" t="str">
        <f t="shared" si="217"/>
        <v/>
      </c>
      <c r="KVP88" s="82" t="str">
        <f t="shared" si="217"/>
        <v/>
      </c>
      <c r="KVQ88" s="82" t="str">
        <f t="shared" si="217"/>
        <v/>
      </c>
      <c r="KVR88" s="82" t="str">
        <f t="shared" si="217"/>
        <v/>
      </c>
      <c r="KVS88" s="82" t="str">
        <f t="shared" si="217"/>
        <v/>
      </c>
      <c r="KVT88" s="82" t="str">
        <f t="shared" si="217"/>
        <v/>
      </c>
      <c r="KVU88" s="82" t="str">
        <f t="shared" si="217"/>
        <v/>
      </c>
      <c r="KVV88" s="82" t="str">
        <f t="shared" si="217"/>
        <v/>
      </c>
      <c r="KVW88" s="82" t="str">
        <f t="shared" si="217"/>
        <v/>
      </c>
      <c r="KVX88" s="82" t="str">
        <f t="shared" si="217"/>
        <v/>
      </c>
      <c r="KVY88" s="82" t="str">
        <f t="shared" si="217"/>
        <v/>
      </c>
      <c r="KVZ88" s="82" t="str">
        <f t="shared" si="217"/>
        <v/>
      </c>
      <c r="KWA88" s="82" t="str">
        <f t="shared" si="217"/>
        <v/>
      </c>
      <c r="KWB88" s="82" t="str">
        <f t="shared" si="217"/>
        <v/>
      </c>
      <c r="KWC88" s="82" t="str">
        <f t="shared" si="217"/>
        <v/>
      </c>
      <c r="KWD88" s="82" t="str">
        <f t="shared" si="217"/>
        <v/>
      </c>
      <c r="KWE88" s="82" t="str">
        <f t="shared" ref="KWE88:KYP88" si="218">IF(ISNUMBER(outYear),KWE55+KWE61+KWE67+KWE85,"")</f>
        <v/>
      </c>
      <c r="KWF88" s="82" t="str">
        <f t="shared" si="218"/>
        <v/>
      </c>
      <c r="KWG88" s="82" t="str">
        <f t="shared" si="218"/>
        <v/>
      </c>
      <c r="KWH88" s="82" t="str">
        <f t="shared" si="218"/>
        <v/>
      </c>
      <c r="KWI88" s="82" t="str">
        <f t="shared" si="218"/>
        <v/>
      </c>
      <c r="KWJ88" s="82" t="str">
        <f t="shared" si="218"/>
        <v/>
      </c>
      <c r="KWK88" s="82" t="str">
        <f t="shared" si="218"/>
        <v/>
      </c>
      <c r="KWL88" s="82" t="str">
        <f t="shared" si="218"/>
        <v/>
      </c>
      <c r="KWM88" s="82" t="str">
        <f t="shared" si="218"/>
        <v/>
      </c>
      <c r="KWN88" s="82" t="str">
        <f t="shared" si="218"/>
        <v/>
      </c>
      <c r="KWO88" s="82" t="str">
        <f t="shared" si="218"/>
        <v/>
      </c>
      <c r="KWP88" s="82" t="str">
        <f t="shared" si="218"/>
        <v/>
      </c>
      <c r="KWQ88" s="82" t="str">
        <f t="shared" si="218"/>
        <v/>
      </c>
      <c r="KWR88" s="82" t="str">
        <f t="shared" si="218"/>
        <v/>
      </c>
      <c r="KWS88" s="82" t="str">
        <f t="shared" si="218"/>
        <v/>
      </c>
      <c r="KWT88" s="82" t="str">
        <f t="shared" si="218"/>
        <v/>
      </c>
      <c r="KWU88" s="82" t="str">
        <f t="shared" si="218"/>
        <v/>
      </c>
      <c r="KWV88" s="82" t="str">
        <f t="shared" si="218"/>
        <v/>
      </c>
      <c r="KWW88" s="82" t="str">
        <f t="shared" si="218"/>
        <v/>
      </c>
      <c r="KWX88" s="82" t="str">
        <f t="shared" si="218"/>
        <v/>
      </c>
      <c r="KWY88" s="82" t="str">
        <f t="shared" si="218"/>
        <v/>
      </c>
      <c r="KWZ88" s="82" t="str">
        <f t="shared" si="218"/>
        <v/>
      </c>
      <c r="KXA88" s="82" t="str">
        <f t="shared" si="218"/>
        <v/>
      </c>
      <c r="KXB88" s="82" t="str">
        <f t="shared" si="218"/>
        <v/>
      </c>
      <c r="KXC88" s="82" t="str">
        <f t="shared" si="218"/>
        <v/>
      </c>
      <c r="KXD88" s="82" t="str">
        <f t="shared" si="218"/>
        <v/>
      </c>
      <c r="KXE88" s="82" t="str">
        <f t="shared" si="218"/>
        <v/>
      </c>
      <c r="KXF88" s="82" t="str">
        <f t="shared" si="218"/>
        <v/>
      </c>
      <c r="KXG88" s="82" t="str">
        <f t="shared" si="218"/>
        <v/>
      </c>
      <c r="KXH88" s="82" t="str">
        <f t="shared" si="218"/>
        <v/>
      </c>
      <c r="KXI88" s="82" t="str">
        <f t="shared" si="218"/>
        <v/>
      </c>
      <c r="KXJ88" s="82" t="str">
        <f t="shared" si="218"/>
        <v/>
      </c>
      <c r="KXK88" s="82" t="str">
        <f t="shared" si="218"/>
        <v/>
      </c>
      <c r="KXL88" s="82" t="str">
        <f t="shared" si="218"/>
        <v/>
      </c>
      <c r="KXM88" s="82" t="str">
        <f t="shared" si="218"/>
        <v/>
      </c>
      <c r="KXN88" s="82" t="str">
        <f t="shared" si="218"/>
        <v/>
      </c>
      <c r="KXO88" s="82" t="str">
        <f t="shared" si="218"/>
        <v/>
      </c>
      <c r="KXP88" s="82" t="str">
        <f t="shared" si="218"/>
        <v/>
      </c>
      <c r="KXQ88" s="82" t="str">
        <f t="shared" si="218"/>
        <v/>
      </c>
      <c r="KXR88" s="82" t="str">
        <f t="shared" si="218"/>
        <v/>
      </c>
      <c r="KXS88" s="82" t="str">
        <f t="shared" si="218"/>
        <v/>
      </c>
      <c r="KXT88" s="82" t="str">
        <f t="shared" si="218"/>
        <v/>
      </c>
      <c r="KXU88" s="82" t="str">
        <f t="shared" si="218"/>
        <v/>
      </c>
      <c r="KXV88" s="82" t="str">
        <f t="shared" si="218"/>
        <v/>
      </c>
      <c r="KXW88" s="82" t="str">
        <f t="shared" si="218"/>
        <v/>
      </c>
      <c r="KXX88" s="82" t="str">
        <f t="shared" si="218"/>
        <v/>
      </c>
      <c r="KXY88" s="82" t="str">
        <f t="shared" si="218"/>
        <v/>
      </c>
      <c r="KXZ88" s="82" t="str">
        <f t="shared" si="218"/>
        <v/>
      </c>
      <c r="KYA88" s="82" t="str">
        <f t="shared" si="218"/>
        <v/>
      </c>
      <c r="KYB88" s="82" t="str">
        <f t="shared" si="218"/>
        <v/>
      </c>
      <c r="KYC88" s="82" t="str">
        <f t="shared" si="218"/>
        <v/>
      </c>
      <c r="KYD88" s="82" t="str">
        <f t="shared" si="218"/>
        <v/>
      </c>
      <c r="KYE88" s="82" t="str">
        <f t="shared" si="218"/>
        <v/>
      </c>
      <c r="KYF88" s="82" t="str">
        <f t="shared" si="218"/>
        <v/>
      </c>
      <c r="KYG88" s="82" t="str">
        <f t="shared" si="218"/>
        <v/>
      </c>
      <c r="KYH88" s="82" t="str">
        <f t="shared" si="218"/>
        <v/>
      </c>
      <c r="KYI88" s="82" t="str">
        <f t="shared" si="218"/>
        <v/>
      </c>
      <c r="KYJ88" s="82" t="str">
        <f t="shared" si="218"/>
        <v/>
      </c>
      <c r="KYK88" s="82" t="str">
        <f t="shared" si="218"/>
        <v/>
      </c>
      <c r="KYL88" s="82" t="str">
        <f t="shared" si="218"/>
        <v/>
      </c>
      <c r="KYM88" s="82" t="str">
        <f t="shared" si="218"/>
        <v/>
      </c>
      <c r="KYN88" s="82" t="str">
        <f t="shared" si="218"/>
        <v/>
      </c>
      <c r="KYO88" s="82" t="str">
        <f t="shared" si="218"/>
        <v/>
      </c>
      <c r="KYP88" s="82" t="str">
        <f t="shared" si="218"/>
        <v/>
      </c>
      <c r="KYQ88" s="82" t="str">
        <f t="shared" ref="KYQ88:LBB88" si="219">IF(ISNUMBER(outYear),KYQ55+KYQ61+KYQ67+KYQ85,"")</f>
        <v/>
      </c>
      <c r="KYR88" s="82" t="str">
        <f t="shared" si="219"/>
        <v/>
      </c>
      <c r="KYS88" s="82" t="str">
        <f t="shared" si="219"/>
        <v/>
      </c>
      <c r="KYT88" s="82" t="str">
        <f t="shared" si="219"/>
        <v/>
      </c>
      <c r="KYU88" s="82" t="str">
        <f t="shared" si="219"/>
        <v/>
      </c>
      <c r="KYV88" s="82" t="str">
        <f t="shared" si="219"/>
        <v/>
      </c>
      <c r="KYW88" s="82" t="str">
        <f t="shared" si="219"/>
        <v/>
      </c>
      <c r="KYX88" s="82" t="str">
        <f t="shared" si="219"/>
        <v/>
      </c>
      <c r="KYY88" s="82" t="str">
        <f t="shared" si="219"/>
        <v/>
      </c>
      <c r="KYZ88" s="82" t="str">
        <f t="shared" si="219"/>
        <v/>
      </c>
      <c r="KZA88" s="82" t="str">
        <f t="shared" si="219"/>
        <v/>
      </c>
      <c r="KZB88" s="82" t="str">
        <f t="shared" si="219"/>
        <v/>
      </c>
      <c r="KZC88" s="82" t="str">
        <f t="shared" si="219"/>
        <v/>
      </c>
      <c r="KZD88" s="82" t="str">
        <f t="shared" si="219"/>
        <v/>
      </c>
      <c r="KZE88" s="82" t="str">
        <f t="shared" si="219"/>
        <v/>
      </c>
      <c r="KZF88" s="82" t="str">
        <f t="shared" si="219"/>
        <v/>
      </c>
      <c r="KZG88" s="82" t="str">
        <f t="shared" si="219"/>
        <v/>
      </c>
      <c r="KZH88" s="82" t="str">
        <f t="shared" si="219"/>
        <v/>
      </c>
      <c r="KZI88" s="82" t="str">
        <f t="shared" si="219"/>
        <v/>
      </c>
      <c r="KZJ88" s="82" t="str">
        <f t="shared" si="219"/>
        <v/>
      </c>
      <c r="KZK88" s="82" t="str">
        <f t="shared" si="219"/>
        <v/>
      </c>
      <c r="KZL88" s="82" t="str">
        <f t="shared" si="219"/>
        <v/>
      </c>
      <c r="KZM88" s="82" t="str">
        <f t="shared" si="219"/>
        <v/>
      </c>
      <c r="KZN88" s="82" t="str">
        <f t="shared" si="219"/>
        <v/>
      </c>
      <c r="KZO88" s="82" t="str">
        <f t="shared" si="219"/>
        <v/>
      </c>
      <c r="KZP88" s="82" t="str">
        <f t="shared" si="219"/>
        <v/>
      </c>
      <c r="KZQ88" s="82" t="str">
        <f t="shared" si="219"/>
        <v/>
      </c>
      <c r="KZR88" s="82" t="str">
        <f t="shared" si="219"/>
        <v/>
      </c>
      <c r="KZS88" s="82" t="str">
        <f t="shared" si="219"/>
        <v/>
      </c>
      <c r="KZT88" s="82" t="str">
        <f t="shared" si="219"/>
        <v/>
      </c>
      <c r="KZU88" s="82" t="str">
        <f t="shared" si="219"/>
        <v/>
      </c>
      <c r="KZV88" s="82" t="str">
        <f t="shared" si="219"/>
        <v/>
      </c>
      <c r="KZW88" s="82" t="str">
        <f t="shared" si="219"/>
        <v/>
      </c>
      <c r="KZX88" s="82" t="str">
        <f t="shared" si="219"/>
        <v/>
      </c>
      <c r="KZY88" s="82" t="str">
        <f t="shared" si="219"/>
        <v/>
      </c>
      <c r="KZZ88" s="82" t="str">
        <f t="shared" si="219"/>
        <v/>
      </c>
      <c r="LAA88" s="82" t="str">
        <f t="shared" si="219"/>
        <v/>
      </c>
      <c r="LAB88" s="82" t="str">
        <f t="shared" si="219"/>
        <v/>
      </c>
      <c r="LAC88" s="82" t="str">
        <f t="shared" si="219"/>
        <v/>
      </c>
      <c r="LAD88" s="82" t="str">
        <f t="shared" si="219"/>
        <v/>
      </c>
      <c r="LAE88" s="82" t="str">
        <f t="shared" si="219"/>
        <v/>
      </c>
      <c r="LAF88" s="82" t="str">
        <f t="shared" si="219"/>
        <v/>
      </c>
      <c r="LAG88" s="82" t="str">
        <f t="shared" si="219"/>
        <v/>
      </c>
      <c r="LAH88" s="82" t="str">
        <f t="shared" si="219"/>
        <v/>
      </c>
      <c r="LAI88" s="82" t="str">
        <f t="shared" si="219"/>
        <v/>
      </c>
      <c r="LAJ88" s="82" t="str">
        <f t="shared" si="219"/>
        <v/>
      </c>
      <c r="LAK88" s="82" t="str">
        <f t="shared" si="219"/>
        <v/>
      </c>
      <c r="LAL88" s="82" t="str">
        <f t="shared" si="219"/>
        <v/>
      </c>
      <c r="LAM88" s="82" t="str">
        <f t="shared" si="219"/>
        <v/>
      </c>
      <c r="LAN88" s="82" t="str">
        <f t="shared" si="219"/>
        <v/>
      </c>
      <c r="LAO88" s="82" t="str">
        <f t="shared" si="219"/>
        <v/>
      </c>
      <c r="LAP88" s="82" t="str">
        <f t="shared" si="219"/>
        <v/>
      </c>
      <c r="LAQ88" s="82" t="str">
        <f t="shared" si="219"/>
        <v/>
      </c>
      <c r="LAR88" s="82" t="str">
        <f t="shared" si="219"/>
        <v/>
      </c>
      <c r="LAS88" s="82" t="str">
        <f t="shared" si="219"/>
        <v/>
      </c>
      <c r="LAT88" s="82" t="str">
        <f t="shared" si="219"/>
        <v/>
      </c>
      <c r="LAU88" s="82" t="str">
        <f t="shared" si="219"/>
        <v/>
      </c>
      <c r="LAV88" s="82" t="str">
        <f t="shared" si="219"/>
        <v/>
      </c>
      <c r="LAW88" s="82" t="str">
        <f t="shared" si="219"/>
        <v/>
      </c>
      <c r="LAX88" s="82" t="str">
        <f t="shared" si="219"/>
        <v/>
      </c>
      <c r="LAY88" s="82" t="str">
        <f t="shared" si="219"/>
        <v/>
      </c>
      <c r="LAZ88" s="82" t="str">
        <f t="shared" si="219"/>
        <v/>
      </c>
      <c r="LBA88" s="82" t="str">
        <f t="shared" si="219"/>
        <v/>
      </c>
      <c r="LBB88" s="82" t="str">
        <f t="shared" si="219"/>
        <v/>
      </c>
      <c r="LBC88" s="82" t="str">
        <f t="shared" ref="LBC88:LDN88" si="220">IF(ISNUMBER(outYear),LBC55+LBC61+LBC67+LBC85,"")</f>
        <v/>
      </c>
      <c r="LBD88" s="82" t="str">
        <f t="shared" si="220"/>
        <v/>
      </c>
      <c r="LBE88" s="82" t="str">
        <f t="shared" si="220"/>
        <v/>
      </c>
      <c r="LBF88" s="82" t="str">
        <f t="shared" si="220"/>
        <v/>
      </c>
      <c r="LBG88" s="82" t="str">
        <f t="shared" si="220"/>
        <v/>
      </c>
      <c r="LBH88" s="82" t="str">
        <f t="shared" si="220"/>
        <v/>
      </c>
      <c r="LBI88" s="82" t="str">
        <f t="shared" si="220"/>
        <v/>
      </c>
      <c r="LBJ88" s="82" t="str">
        <f t="shared" si="220"/>
        <v/>
      </c>
      <c r="LBK88" s="82" t="str">
        <f t="shared" si="220"/>
        <v/>
      </c>
      <c r="LBL88" s="82" t="str">
        <f t="shared" si="220"/>
        <v/>
      </c>
      <c r="LBM88" s="82" t="str">
        <f t="shared" si="220"/>
        <v/>
      </c>
      <c r="LBN88" s="82" t="str">
        <f t="shared" si="220"/>
        <v/>
      </c>
      <c r="LBO88" s="82" t="str">
        <f t="shared" si="220"/>
        <v/>
      </c>
      <c r="LBP88" s="82" t="str">
        <f t="shared" si="220"/>
        <v/>
      </c>
      <c r="LBQ88" s="82" t="str">
        <f t="shared" si="220"/>
        <v/>
      </c>
      <c r="LBR88" s="82" t="str">
        <f t="shared" si="220"/>
        <v/>
      </c>
      <c r="LBS88" s="82" t="str">
        <f t="shared" si="220"/>
        <v/>
      </c>
      <c r="LBT88" s="82" t="str">
        <f t="shared" si="220"/>
        <v/>
      </c>
      <c r="LBU88" s="82" t="str">
        <f t="shared" si="220"/>
        <v/>
      </c>
      <c r="LBV88" s="82" t="str">
        <f t="shared" si="220"/>
        <v/>
      </c>
      <c r="LBW88" s="82" t="str">
        <f t="shared" si="220"/>
        <v/>
      </c>
      <c r="LBX88" s="82" t="str">
        <f t="shared" si="220"/>
        <v/>
      </c>
      <c r="LBY88" s="82" t="str">
        <f t="shared" si="220"/>
        <v/>
      </c>
      <c r="LBZ88" s="82" t="str">
        <f t="shared" si="220"/>
        <v/>
      </c>
      <c r="LCA88" s="82" t="str">
        <f t="shared" si="220"/>
        <v/>
      </c>
      <c r="LCB88" s="82" t="str">
        <f t="shared" si="220"/>
        <v/>
      </c>
      <c r="LCC88" s="82" t="str">
        <f t="shared" si="220"/>
        <v/>
      </c>
      <c r="LCD88" s="82" t="str">
        <f t="shared" si="220"/>
        <v/>
      </c>
      <c r="LCE88" s="82" t="str">
        <f t="shared" si="220"/>
        <v/>
      </c>
      <c r="LCF88" s="82" t="str">
        <f t="shared" si="220"/>
        <v/>
      </c>
      <c r="LCG88" s="82" t="str">
        <f t="shared" si="220"/>
        <v/>
      </c>
      <c r="LCH88" s="82" t="str">
        <f t="shared" si="220"/>
        <v/>
      </c>
      <c r="LCI88" s="82" t="str">
        <f t="shared" si="220"/>
        <v/>
      </c>
      <c r="LCJ88" s="82" t="str">
        <f t="shared" si="220"/>
        <v/>
      </c>
      <c r="LCK88" s="82" t="str">
        <f t="shared" si="220"/>
        <v/>
      </c>
      <c r="LCL88" s="82" t="str">
        <f t="shared" si="220"/>
        <v/>
      </c>
      <c r="LCM88" s="82" t="str">
        <f t="shared" si="220"/>
        <v/>
      </c>
      <c r="LCN88" s="82" t="str">
        <f t="shared" si="220"/>
        <v/>
      </c>
      <c r="LCO88" s="82" t="str">
        <f t="shared" si="220"/>
        <v/>
      </c>
      <c r="LCP88" s="82" t="str">
        <f t="shared" si="220"/>
        <v/>
      </c>
      <c r="LCQ88" s="82" t="str">
        <f t="shared" si="220"/>
        <v/>
      </c>
      <c r="LCR88" s="82" t="str">
        <f t="shared" si="220"/>
        <v/>
      </c>
      <c r="LCS88" s="82" t="str">
        <f t="shared" si="220"/>
        <v/>
      </c>
      <c r="LCT88" s="82" t="str">
        <f t="shared" si="220"/>
        <v/>
      </c>
      <c r="LCU88" s="82" t="str">
        <f t="shared" si="220"/>
        <v/>
      </c>
      <c r="LCV88" s="82" t="str">
        <f t="shared" si="220"/>
        <v/>
      </c>
      <c r="LCW88" s="82" t="str">
        <f t="shared" si="220"/>
        <v/>
      </c>
      <c r="LCX88" s="82" t="str">
        <f t="shared" si="220"/>
        <v/>
      </c>
      <c r="LCY88" s="82" t="str">
        <f t="shared" si="220"/>
        <v/>
      </c>
      <c r="LCZ88" s="82" t="str">
        <f t="shared" si="220"/>
        <v/>
      </c>
      <c r="LDA88" s="82" t="str">
        <f t="shared" si="220"/>
        <v/>
      </c>
      <c r="LDB88" s="82" t="str">
        <f t="shared" si="220"/>
        <v/>
      </c>
      <c r="LDC88" s="82" t="str">
        <f t="shared" si="220"/>
        <v/>
      </c>
      <c r="LDD88" s="82" t="str">
        <f t="shared" si="220"/>
        <v/>
      </c>
      <c r="LDE88" s="82" t="str">
        <f t="shared" si="220"/>
        <v/>
      </c>
      <c r="LDF88" s="82" t="str">
        <f t="shared" si="220"/>
        <v/>
      </c>
      <c r="LDG88" s="82" t="str">
        <f t="shared" si="220"/>
        <v/>
      </c>
      <c r="LDH88" s="82" t="str">
        <f t="shared" si="220"/>
        <v/>
      </c>
      <c r="LDI88" s="82" t="str">
        <f t="shared" si="220"/>
        <v/>
      </c>
      <c r="LDJ88" s="82" t="str">
        <f t="shared" si="220"/>
        <v/>
      </c>
      <c r="LDK88" s="82" t="str">
        <f t="shared" si="220"/>
        <v/>
      </c>
      <c r="LDL88" s="82" t="str">
        <f t="shared" si="220"/>
        <v/>
      </c>
      <c r="LDM88" s="82" t="str">
        <f t="shared" si="220"/>
        <v/>
      </c>
      <c r="LDN88" s="82" t="str">
        <f t="shared" si="220"/>
        <v/>
      </c>
      <c r="LDO88" s="82" t="str">
        <f t="shared" ref="LDO88:LFZ88" si="221">IF(ISNUMBER(outYear),LDO55+LDO61+LDO67+LDO85,"")</f>
        <v/>
      </c>
      <c r="LDP88" s="82" t="str">
        <f t="shared" si="221"/>
        <v/>
      </c>
      <c r="LDQ88" s="82" t="str">
        <f t="shared" si="221"/>
        <v/>
      </c>
      <c r="LDR88" s="82" t="str">
        <f t="shared" si="221"/>
        <v/>
      </c>
      <c r="LDS88" s="82" t="str">
        <f t="shared" si="221"/>
        <v/>
      </c>
      <c r="LDT88" s="82" t="str">
        <f t="shared" si="221"/>
        <v/>
      </c>
      <c r="LDU88" s="82" t="str">
        <f t="shared" si="221"/>
        <v/>
      </c>
      <c r="LDV88" s="82" t="str">
        <f t="shared" si="221"/>
        <v/>
      </c>
      <c r="LDW88" s="82" t="str">
        <f t="shared" si="221"/>
        <v/>
      </c>
      <c r="LDX88" s="82" t="str">
        <f t="shared" si="221"/>
        <v/>
      </c>
      <c r="LDY88" s="82" t="str">
        <f t="shared" si="221"/>
        <v/>
      </c>
      <c r="LDZ88" s="82" t="str">
        <f t="shared" si="221"/>
        <v/>
      </c>
      <c r="LEA88" s="82" t="str">
        <f t="shared" si="221"/>
        <v/>
      </c>
      <c r="LEB88" s="82" t="str">
        <f t="shared" si="221"/>
        <v/>
      </c>
      <c r="LEC88" s="82" t="str">
        <f t="shared" si="221"/>
        <v/>
      </c>
      <c r="LED88" s="82" t="str">
        <f t="shared" si="221"/>
        <v/>
      </c>
      <c r="LEE88" s="82" t="str">
        <f t="shared" si="221"/>
        <v/>
      </c>
      <c r="LEF88" s="82" t="str">
        <f t="shared" si="221"/>
        <v/>
      </c>
      <c r="LEG88" s="82" t="str">
        <f t="shared" si="221"/>
        <v/>
      </c>
      <c r="LEH88" s="82" t="str">
        <f t="shared" si="221"/>
        <v/>
      </c>
      <c r="LEI88" s="82" t="str">
        <f t="shared" si="221"/>
        <v/>
      </c>
      <c r="LEJ88" s="82" t="str">
        <f t="shared" si="221"/>
        <v/>
      </c>
      <c r="LEK88" s="82" t="str">
        <f t="shared" si="221"/>
        <v/>
      </c>
      <c r="LEL88" s="82" t="str">
        <f t="shared" si="221"/>
        <v/>
      </c>
      <c r="LEM88" s="82" t="str">
        <f t="shared" si="221"/>
        <v/>
      </c>
      <c r="LEN88" s="82" t="str">
        <f t="shared" si="221"/>
        <v/>
      </c>
      <c r="LEO88" s="82" t="str">
        <f t="shared" si="221"/>
        <v/>
      </c>
      <c r="LEP88" s="82" t="str">
        <f t="shared" si="221"/>
        <v/>
      </c>
      <c r="LEQ88" s="82" t="str">
        <f t="shared" si="221"/>
        <v/>
      </c>
      <c r="LER88" s="82" t="str">
        <f t="shared" si="221"/>
        <v/>
      </c>
      <c r="LES88" s="82" t="str">
        <f t="shared" si="221"/>
        <v/>
      </c>
      <c r="LET88" s="82" t="str">
        <f t="shared" si="221"/>
        <v/>
      </c>
      <c r="LEU88" s="82" t="str">
        <f t="shared" si="221"/>
        <v/>
      </c>
      <c r="LEV88" s="82" t="str">
        <f t="shared" si="221"/>
        <v/>
      </c>
      <c r="LEW88" s="82" t="str">
        <f t="shared" si="221"/>
        <v/>
      </c>
      <c r="LEX88" s="82" t="str">
        <f t="shared" si="221"/>
        <v/>
      </c>
      <c r="LEY88" s="82" t="str">
        <f t="shared" si="221"/>
        <v/>
      </c>
      <c r="LEZ88" s="82" t="str">
        <f t="shared" si="221"/>
        <v/>
      </c>
      <c r="LFA88" s="82" t="str">
        <f t="shared" si="221"/>
        <v/>
      </c>
      <c r="LFB88" s="82" t="str">
        <f t="shared" si="221"/>
        <v/>
      </c>
      <c r="LFC88" s="82" t="str">
        <f t="shared" si="221"/>
        <v/>
      </c>
      <c r="LFD88" s="82" t="str">
        <f t="shared" si="221"/>
        <v/>
      </c>
      <c r="LFE88" s="82" t="str">
        <f t="shared" si="221"/>
        <v/>
      </c>
      <c r="LFF88" s="82" t="str">
        <f t="shared" si="221"/>
        <v/>
      </c>
      <c r="LFG88" s="82" t="str">
        <f t="shared" si="221"/>
        <v/>
      </c>
      <c r="LFH88" s="82" t="str">
        <f t="shared" si="221"/>
        <v/>
      </c>
      <c r="LFI88" s="82" t="str">
        <f t="shared" si="221"/>
        <v/>
      </c>
      <c r="LFJ88" s="82" t="str">
        <f t="shared" si="221"/>
        <v/>
      </c>
      <c r="LFK88" s="82" t="str">
        <f t="shared" si="221"/>
        <v/>
      </c>
      <c r="LFL88" s="82" t="str">
        <f t="shared" si="221"/>
        <v/>
      </c>
      <c r="LFM88" s="82" t="str">
        <f t="shared" si="221"/>
        <v/>
      </c>
      <c r="LFN88" s="82" t="str">
        <f t="shared" si="221"/>
        <v/>
      </c>
      <c r="LFO88" s="82" t="str">
        <f t="shared" si="221"/>
        <v/>
      </c>
      <c r="LFP88" s="82" t="str">
        <f t="shared" si="221"/>
        <v/>
      </c>
      <c r="LFQ88" s="82" t="str">
        <f t="shared" si="221"/>
        <v/>
      </c>
      <c r="LFR88" s="82" t="str">
        <f t="shared" si="221"/>
        <v/>
      </c>
      <c r="LFS88" s="82" t="str">
        <f t="shared" si="221"/>
        <v/>
      </c>
      <c r="LFT88" s="82" t="str">
        <f t="shared" si="221"/>
        <v/>
      </c>
      <c r="LFU88" s="82" t="str">
        <f t="shared" si="221"/>
        <v/>
      </c>
      <c r="LFV88" s="82" t="str">
        <f t="shared" si="221"/>
        <v/>
      </c>
      <c r="LFW88" s="82" t="str">
        <f t="shared" si="221"/>
        <v/>
      </c>
      <c r="LFX88" s="82" t="str">
        <f t="shared" si="221"/>
        <v/>
      </c>
      <c r="LFY88" s="82" t="str">
        <f t="shared" si="221"/>
        <v/>
      </c>
      <c r="LFZ88" s="82" t="str">
        <f t="shared" si="221"/>
        <v/>
      </c>
      <c r="LGA88" s="82" t="str">
        <f t="shared" ref="LGA88:LIL88" si="222">IF(ISNUMBER(outYear),LGA55+LGA61+LGA67+LGA85,"")</f>
        <v/>
      </c>
      <c r="LGB88" s="82" t="str">
        <f t="shared" si="222"/>
        <v/>
      </c>
      <c r="LGC88" s="82" t="str">
        <f t="shared" si="222"/>
        <v/>
      </c>
      <c r="LGD88" s="82" t="str">
        <f t="shared" si="222"/>
        <v/>
      </c>
      <c r="LGE88" s="82" t="str">
        <f t="shared" si="222"/>
        <v/>
      </c>
      <c r="LGF88" s="82" t="str">
        <f t="shared" si="222"/>
        <v/>
      </c>
      <c r="LGG88" s="82" t="str">
        <f t="shared" si="222"/>
        <v/>
      </c>
      <c r="LGH88" s="82" t="str">
        <f t="shared" si="222"/>
        <v/>
      </c>
      <c r="LGI88" s="82" t="str">
        <f t="shared" si="222"/>
        <v/>
      </c>
      <c r="LGJ88" s="82" t="str">
        <f t="shared" si="222"/>
        <v/>
      </c>
      <c r="LGK88" s="82" t="str">
        <f t="shared" si="222"/>
        <v/>
      </c>
      <c r="LGL88" s="82" t="str">
        <f t="shared" si="222"/>
        <v/>
      </c>
      <c r="LGM88" s="82" t="str">
        <f t="shared" si="222"/>
        <v/>
      </c>
      <c r="LGN88" s="82" t="str">
        <f t="shared" si="222"/>
        <v/>
      </c>
      <c r="LGO88" s="82" t="str">
        <f t="shared" si="222"/>
        <v/>
      </c>
      <c r="LGP88" s="82" t="str">
        <f t="shared" si="222"/>
        <v/>
      </c>
      <c r="LGQ88" s="82" t="str">
        <f t="shared" si="222"/>
        <v/>
      </c>
      <c r="LGR88" s="82" t="str">
        <f t="shared" si="222"/>
        <v/>
      </c>
      <c r="LGS88" s="82" t="str">
        <f t="shared" si="222"/>
        <v/>
      </c>
      <c r="LGT88" s="82" t="str">
        <f t="shared" si="222"/>
        <v/>
      </c>
      <c r="LGU88" s="82" t="str">
        <f t="shared" si="222"/>
        <v/>
      </c>
      <c r="LGV88" s="82" t="str">
        <f t="shared" si="222"/>
        <v/>
      </c>
      <c r="LGW88" s="82" t="str">
        <f t="shared" si="222"/>
        <v/>
      </c>
      <c r="LGX88" s="82" t="str">
        <f t="shared" si="222"/>
        <v/>
      </c>
      <c r="LGY88" s="82" t="str">
        <f t="shared" si="222"/>
        <v/>
      </c>
      <c r="LGZ88" s="82" t="str">
        <f t="shared" si="222"/>
        <v/>
      </c>
      <c r="LHA88" s="82" t="str">
        <f t="shared" si="222"/>
        <v/>
      </c>
      <c r="LHB88" s="82" t="str">
        <f t="shared" si="222"/>
        <v/>
      </c>
      <c r="LHC88" s="82" t="str">
        <f t="shared" si="222"/>
        <v/>
      </c>
      <c r="LHD88" s="82" t="str">
        <f t="shared" si="222"/>
        <v/>
      </c>
      <c r="LHE88" s="82" t="str">
        <f t="shared" si="222"/>
        <v/>
      </c>
      <c r="LHF88" s="82" t="str">
        <f t="shared" si="222"/>
        <v/>
      </c>
      <c r="LHG88" s="82" t="str">
        <f t="shared" si="222"/>
        <v/>
      </c>
      <c r="LHH88" s="82" t="str">
        <f t="shared" si="222"/>
        <v/>
      </c>
      <c r="LHI88" s="82" t="str">
        <f t="shared" si="222"/>
        <v/>
      </c>
      <c r="LHJ88" s="82" t="str">
        <f t="shared" si="222"/>
        <v/>
      </c>
      <c r="LHK88" s="82" t="str">
        <f t="shared" si="222"/>
        <v/>
      </c>
      <c r="LHL88" s="82" t="str">
        <f t="shared" si="222"/>
        <v/>
      </c>
      <c r="LHM88" s="82" t="str">
        <f t="shared" si="222"/>
        <v/>
      </c>
      <c r="LHN88" s="82" t="str">
        <f t="shared" si="222"/>
        <v/>
      </c>
      <c r="LHO88" s="82" t="str">
        <f t="shared" si="222"/>
        <v/>
      </c>
      <c r="LHP88" s="82" t="str">
        <f t="shared" si="222"/>
        <v/>
      </c>
      <c r="LHQ88" s="82" t="str">
        <f t="shared" si="222"/>
        <v/>
      </c>
      <c r="LHR88" s="82" t="str">
        <f t="shared" si="222"/>
        <v/>
      </c>
      <c r="LHS88" s="82" t="str">
        <f t="shared" si="222"/>
        <v/>
      </c>
      <c r="LHT88" s="82" t="str">
        <f t="shared" si="222"/>
        <v/>
      </c>
      <c r="LHU88" s="82" t="str">
        <f t="shared" si="222"/>
        <v/>
      </c>
      <c r="LHV88" s="82" t="str">
        <f t="shared" si="222"/>
        <v/>
      </c>
      <c r="LHW88" s="82" t="str">
        <f t="shared" si="222"/>
        <v/>
      </c>
      <c r="LHX88" s="82" t="str">
        <f t="shared" si="222"/>
        <v/>
      </c>
      <c r="LHY88" s="82" t="str">
        <f t="shared" si="222"/>
        <v/>
      </c>
      <c r="LHZ88" s="82" t="str">
        <f t="shared" si="222"/>
        <v/>
      </c>
      <c r="LIA88" s="82" t="str">
        <f t="shared" si="222"/>
        <v/>
      </c>
      <c r="LIB88" s="82" t="str">
        <f t="shared" si="222"/>
        <v/>
      </c>
      <c r="LIC88" s="82" t="str">
        <f t="shared" si="222"/>
        <v/>
      </c>
      <c r="LID88" s="82" t="str">
        <f t="shared" si="222"/>
        <v/>
      </c>
      <c r="LIE88" s="82" t="str">
        <f t="shared" si="222"/>
        <v/>
      </c>
      <c r="LIF88" s="82" t="str">
        <f t="shared" si="222"/>
        <v/>
      </c>
      <c r="LIG88" s="82" t="str">
        <f t="shared" si="222"/>
        <v/>
      </c>
      <c r="LIH88" s="82" t="str">
        <f t="shared" si="222"/>
        <v/>
      </c>
      <c r="LII88" s="82" t="str">
        <f t="shared" si="222"/>
        <v/>
      </c>
      <c r="LIJ88" s="82" t="str">
        <f t="shared" si="222"/>
        <v/>
      </c>
      <c r="LIK88" s="82" t="str">
        <f t="shared" si="222"/>
        <v/>
      </c>
      <c r="LIL88" s="82" t="str">
        <f t="shared" si="222"/>
        <v/>
      </c>
      <c r="LIM88" s="82" t="str">
        <f t="shared" ref="LIM88:LKX88" si="223">IF(ISNUMBER(outYear),LIM55+LIM61+LIM67+LIM85,"")</f>
        <v/>
      </c>
      <c r="LIN88" s="82" t="str">
        <f t="shared" si="223"/>
        <v/>
      </c>
      <c r="LIO88" s="82" t="str">
        <f t="shared" si="223"/>
        <v/>
      </c>
      <c r="LIP88" s="82" t="str">
        <f t="shared" si="223"/>
        <v/>
      </c>
      <c r="LIQ88" s="82" t="str">
        <f t="shared" si="223"/>
        <v/>
      </c>
      <c r="LIR88" s="82" t="str">
        <f t="shared" si="223"/>
        <v/>
      </c>
      <c r="LIS88" s="82" t="str">
        <f t="shared" si="223"/>
        <v/>
      </c>
      <c r="LIT88" s="82" t="str">
        <f t="shared" si="223"/>
        <v/>
      </c>
      <c r="LIU88" s="82" t="str">
        <f t="shared" si="223"/>
        <v/>
      </c>
      <c r="LIV88" s="82" t="str">
        <f t="shared" si="223"/>
        <v/>
      </c>
      <c r="LIW88" s="82" t="str">
        <f t="shared" si="223"/>
        <v/>
      </c>
      <c r="LIX88" s="82" t="str">
        <f t="shared" si="223"/>
        <v/>
      </c>
      <c r="LIY88" s="82" t="str">
        <f t="shared" si="223"/>
        <v/>
      </c>
      <c r="LIZ88" s="82" t="str">
        <f t="shared" si="223"/>
        <v/>
      </c>
      <c r="LJA88" s="82" t="str">
        <f t="shared" si="223"/>
        <v/>
      </c>
      <c r="LJB88" s="82" t="str">
        <f t="shared" si="223"/>
        <v/>
      </c>
      <c r="LJC88" s="82" t="str">
        <f t="shared" si="223"/>
        <v/>
      </c>
      <c r="LJD88" s="82" t="str">
        <f t="shared" si="223"/>
        <v/>
      </c>
      <c r="LJE88" s="82" t="str">
        <f t="shared" si="223"/>
        <v/>
      </c>
      <c r="LJF88" s="82" t="str">
        <f t="shared" si="223"/>
        <v/>
      </c>
      <c r="LJG88" s="82" t="str">
        <f t="shared" si="223"/>
        <v/>
      </c>
      <c r="LJH88" s="82" t="str">
        <f t="shared" si="223"/>
        <v/>
      </c>
      <c r="LJI88" s="82" t="str">
        <f t="shared" si="223"/>
        <v/>
      </c>
      <c r="LJJ88" s="82" t="str">
        <f t="shared" si="223"/>
        <v/>
      </c>
      <c r="LJK88" s="82" t="str">
        <f t="shared" si="223"/>
        <v/>
      </c>
      <c r="LJL88" s="82" t="str">
        <f t="shared" si="223"/>
        <v/>
      </c>
      <c r="LJM88" s="82" t="str">
        <f t="shared" si="223"/>
        <v/>
      </c>
      <c r="LJN88" s="82" t="str">
        <f t="shared" si="223"/>
        <v/>
      </c>
      <c r="LJO88" s="82" t="str">
        <f t="shared" si="223"/>
        <v/>
      </c>
      <c r="LJP88" s="82" t="str">
        <f t="shared" si="223"/>
        <v/>
      </c>
      <c r="LJQ88" s="82" t="str">
        <f t="shared" si="223"/>
        <v/>
      </c>
      <c r="LJR88" s="82" t="str">
        <f t="shared" si="223"/>
        <v/>
      </c>
      <c r="LJS88" s="82" t="str">
        <f t="shared" si="223"/>
        <v/>
      </c>
      <c r="LJT88" s="82" t="str">
        <f t="shared" si="223"/>
        <v/>
      </c>
      <c r="LJU88" s="82" t="str">
        <f t="shared" si="223"/>
        <v/>
      </c>
      <c r="LJV88" s="82" t="str">
        <f t="shared" si="223"/>
        <v/>
      </c>
      <c r="LJW88" s="82" t="str">
        <f t="shared" si="223"/>
        <v/>
      </c>
      <c r="LJX88" s="82" t="str">
        <f t="shared" si="223"/>
        <v/>
      </c>
      <c r="LJY88" s="82" t="str">
        <f t="shared" si="223"/>
        <v/>
      </c>
      <c r="LJZ88" s="82" t="str">
        <f t="shared" si="223"/>
        <v/>
      </c>
      <c r="LKA88" s="82" t="str">
        <f t="shared" si="223"/>
        <v/>
      </c>
      <c r="LKB88" s="82" t="str">
        <f t="shared" si="223"/>
        <v/>
      </c>
      <c r="LKC88" s="82" t="str">
        <f t="shared" si="223"/>
        <v/>
      </c>
      <c r="LKD88" s="82" t="str">
        <f t="shared" si="223"/>
        <v/>
      </c>
      <c r="LKE88" s="82" t="str">
        <f t="shared" si="223"/>
        <v/>
      </c>
      <c r="LKF88" s="82" t="str">
        <f t="shared" si="223"/>
        <v/>
      </c>
      <c r="LKG88" s="82" t="str">
        <f t="shared" si="223"/>
        <v/>
      </c>
      <c r="LKH88" s="82" t="str">
        <f t="shared" si="223"/>
        <v/>
      </c>
      <c r="LKI88" s="82" t="str">
        <f t="shared" si="223"/>
        <v/>
      </c>
      <c r="LKJ88" s="82" t="str">
        <f t="shared" si="223"/>
        <v/>
      </c>
      <c r="LKK88" s="82" t="str">
        <f t="shared" si="223"/>
        <v/>
      </c>
      <c r="LKL88" s="82" t="str">
        <f t="shared" si="223"/>
        <v/>
      </c>
      <c r="LKM88" s="82" t="str">
        <f t="shared" si="223"/>
        <v/>
      </c>
      <c r="LKN88" s="82" t="str">
        <f t="shared" si="223"/>
        <v/>
      </c>
      <c r="LKO88" s="82" t="str">
        <f t="shared" si="223"/>
        <v/>
      </c>
      <c r="LKP88" s="82" t="str">
        <f t="shared" si="223"/>
        <v/>
      </c>
      <c r="LKQ88" s="82" t="str">
        <f t="shared" si="223"/>
        <v/>
      </c>
      <c r="LKR88" s="82" t="str">
        <f t="shared" si="223"/>
        <v/>
      </c>
      <c r="LKS88" s="82" t="str">
        <f t="shared" si="223"/>
        <v/>
      </c>
      <c r="LKT88" s="82" t="str">
        <f t="shared" si="223"/>
        <v/>
      </c>
      <c r="LKU88" s="82" t="str">
        <f t="shared" si="223"/>
        <v/>
      </c>
      <c r="LKV88" s="82" t="str">
        <f t="shared" si="223"/>
        <v/>
      </c>
      <c r="LKW88" s="82" t="str">
        <f t="shared" si="223"/>
        <v/>
      </c>
      <c r="LKX88" s="82" t="str">
        <f t="shared" si="223"/>
        <v/>
      </c>
      <c r="LKY88" s="82" t="str">
        <f t="shared" ref="LKY88:LNJ88" si="224">IF(ISNUMBER(outYear),LKY55+LKY61+LKY67+LKY85,"")</f>
        <v/>
      </c>
      <c r="LKZ88" s="82" t="str">
        <f t="shared" si="224"/>
        <v/>
      </c>
      <c r="LLA88" s="82" t="str">
        <f t="shared" si="224"/>
        <v/>
      </c>
      <c r="LLB88" s="82" t="str">
        <f t="shared" si="224"/>
        <v/>
      </c>
      <c r="LLC88" s="82" t="str">
        <f t="shared" si="224"/>
        <v/>
      </c>
      <c r="LLD88" s="82" t="str">
        <f t="shared" si="224"/>
        <v/>
      </c>
      <c r="LLE88" s="82" t="str">
        <f t="shared" si="224"/>
        <v/>
      </c>
      <c r="LLF88" s="82" t="str">
        <f t="shared" si="224"/>
        <v/>
      </c>
      <c r="LLG88" s="82" t="str">
        <f t="shared" si="224"/>
        <v/>
      </c>
      <c r="LLH88" s="82" t="str">
        <f t="shared" si="224"/>
        <v/>
      </c>
      <c r="LLI88" s="82" t="str">
        <f t="shared" si="224"/>
        <v/>
      </c>
      <c r="LLJ88" s="82" t="str">
        <f t="shared" si="224"/>
        <v/>
      </c>
      <c r="LLK88" s="82" t="str">
        <f t="shared" si="224"/>
        <v/>
      </c>
      <c r="LLL88" s="82" t="str">
        <f t="shared" si="224"/>
        <v/>
      </c>
      <c r="LLM88" s="82" t="str">
        <f t="shared" si="224"/>
        <v/>
      </c>
      <c r="LLN88" s="82" t="str">
        <f t="shared" si="224"/>
        <v/>
      </c>
      <c r="LLO88" s="82" t="str">
        <f t="shared" si="224"/>
        <v/>
      </c>
      <c r="LLP88" s="82" t="str">
        <f t="shared" si="224"/>
        <v/>
      </c>
      <c r="LLQ88" s="82" t="str">
        <f t="shared" si="224"/>
        <v/>
      </c>
      <c r="LLR88" s="82" t="str">
        <f t="shared" si="224"/>
        <v/>
      </c>
      <c r="LLS88" s="82" t="str">
        <f t="shared" si="224"/>
        <v/>
      </c>
      <c r="LLT88" s="82" t="str">
        <f t="shared" si="224"/>
        <v/>
      </c>
      <c r="LLU88" s="82" t="str">
        <f t="shared" si="224"/>
        <v/>
      </c>
      <c r="LLV88" s="82" t="str">
        <f t="shared" si="224"/>
        <v/>
      </c>
      <c r="LLW88" s="82" t="str">
        <f t="shared" si="224"/>
        <v/>
      </c>
      <c r="LLX88" s="82" t="str">
        <f t="shared" si="224"/>
        <v/>
      </c>
      <c r="LLY88" s="82" t="str">
        <f t="shared" si="224"/>
        <v/>
      </c>
      <c r="LLZ88" s="82" t="str">
        <f t="shared" si="224"/>
        <v/>
      </c>
      <c r="LMA88" s="82" t="str">
        <f t="shared" si="224"/>
        <v/>
      </c>
      <c r="LMB88" s="82" t="str">
        <f t="shared" si="224"/>
        <v/>
      </c>
      <c r="LMC88" s="82" t="str">
        <f t="shared" si="224"/>
        <v/>
      </c>
      <c r="LMD88" s="82" t="str">
        <f t="shared" si="224"/>
        <v/>
      </c>
      <c r="LME88" s="82" t="str">
        <f t="shared" si="224"/>
        <v/>
      </c>
      <c r="LMF88" s="82" t="str">
        <f t="shared" si="224"/>
        <v/>
      </c>
      <c r="LMG88" s="82" t="str">
        <f t="shared" si="224"/>
        <v/>
      </c>
      <c r="LMH88" s="82" t="str">
        <f t="shared" si="224"/>
        <v/>
      </c>
      <c r="LMI88" s="82" t="str">
        <f t="shared" si="224"/>
        <v/>
      </c>
      <c r="LMJ88" s="82" t="str">
        <f t="shared" si="224"/>
        <v/>
      </c>
      <c r="LMK88" s="82" t="str">
        <f t="shared" si="224"/>
        <v/>
      </c>
      <c r="LML88" s="82" t="str">
        <f t="shared" si="224"/>
        <v/>
      </c>
      <c r="LMM88" s="82" t="str">
        <f t="shared" si="224"/>
        <v/>
      </c>
      <c r="LMN88" s="82" t="str">
        <f t="shared" si="224"/>
        <v/>
      </c>
      <c r="LMO88" s="82" t="str">
        <f t="shared" si="224"/>
        <v/>
      </c>
      <c r="LMP88" s="82" t="str">
        <f t="shared" si="224"/>
        <v/>
      </c>
      <c r="LMQ88" s="82" t="str">
        <f t="shared" si="224"/>
        <v/>
      </c>
      <c r="LMR88" s="82" t="str">
        <f t="shared" si="224"/>
        <v/>
      </c>
      <c r="LMS88" s="82" t="str">
        <f t="shared" si="224"/>
        <v/>
      </c>
      <c r="LMT88" s="82" t="str">
        <f t="shared" si="224"/>
        <v/>
      </c>
      <c r="LMU88" s="82" t="str">
        <f t="shared" si="224"/>
        <v/>
      </c>
      <c r="LMV88" s="82" t="str">
        <f t="shared" si="224"/>
        <v/>
      </c>
      <c r="LMW88" s="82" t="str">
        <f t="shared" si="224"/>
        <v/>
      </c>
      <c r="LMX88" s="82" t="str">
        <f t="shared" si="224"/>
        <v/>
      </c>
      <c r="LMY88" s="82" t="str">
        <f t="shared" si="224"/>
        <v/>
      </c>
      <c r="LMZ88" s="82" t="str">
        <f t="shared" si="224"/>
        <v/>
      </c>
      <c r="LNA88" s="82" t="str">
        <f t="shared" si="224"/>
        <v/>
      </c>
      <c r="LNB88" s="82" t="str">
        <f t="shared" si="224"/>
        <v/>
      </c>
      <c r="LNC88" s="82" t="str">
        <f t="shared" si="224"/>
        <v/>
      </c>
      <c r="LND88" s="82" t="str">
        <f t="shared" si="224"/>
        <v/>
      </c>
      <c r="LNE88" s="82" t="str">
        <f t="shared" si="224"/>
        <v/>
      </c>
      <c r="LNF88" s="82" t="str">
        <f t="shared" si="224"/>
        <v/>
      </c>
      <c r="LNG88" s="82" t="str">
        <f t="shared" si="224"/>
        <v/>
      </c>
      <c r="LNH88" s="82" t="str">
        <f t="shared" si="224"/>
        <v/>
      </c>
      <c r="LNI88" s="82" t="str">
        <f t="shared" si="224"/>
        <v/>
      </c>
      <c r="LNJ88" s="82" t="str">
        <f t="shared" si="224"/>
        <v/>
      </c>
      <c r="LNK88" s="82" t="str">
        <f t="shared" ref="LNK88:LPV88" si="225">IF(ISNUMBER(outYear),LNK55+LNK61+LNK67+LNK85,"")</f>
        <v/>
      </c>
      <c r="LNL88" s="82" t="str">
        <f t="shared" si="225"/>
        <v/>
      </c>
      <c r="LNM88" s="82" t="str">
        <f t="shared" si="225"/>
        <v/>
      </c>
      <c r="LNN88" s="82" t="str">
        <f t="shared" si="225"/>
        <v/>
      </c>
      <c r="LNO88" s="82" t="str">
        <f t="shared" si="225"/>
        <v/>
      </c>
      <c r="LNP88" s="82" t="str">
        <f t="shared" si="225"/>
        <v/>
      </c>
      <c r="LNQ88" s="82" t="str">
        <f t="shared" si="225"/>
        <v/>
      </c>
      <c r="LNR88" s="82" t="str">
        <f t="shared" si="225"/>
        <v/>
      </c>
      <c r="LNS88" s="82" t="str">
        <f t="shared" si="225"/>
        <v/>
      </c>
      <c r="LNT88" s="82" t="str">
        <f t="shared" si="225"/>
        <v/>
      </c>
      <c r="LNU88" s="82" t="str">
        <f t="shared" si="225"/>
        <v/>
      </c>
      <c r="LNV88" s="82" t="str">
        <f t="shared" si="225"/>
        <v/>
      </c>
      <c r="LNW88" s="82" t="str">
        <f t="shared" si="225"/>
        <v/>
      </c>
      <c r="LNX88" s="82" t="str">
        <f t="shared" si="225"/>
        <v/>
      </c>
      <c r="LNY88" s="82" t="str">
        <f t="shared" si="225"/>
        <v/>
      </c>
      <c r="LNZ88" s="82" t="str">
        <f t="shared" si="225"/>
        <v/>
      </c>
      <c r="LOA88" s="82" t="str">
        <f t="shared" si="225"/>
        <v/>
      </c>
      <c r="LOB88" s="82" t="str">
        <f t="shared" si="225"/>
        <v/>
      </c>
      <c r="LOC88" s="82" t="str">
        <f t="shared" si="225"/>
        <v/>
      </c>
      <c r="LOD88" s="82" t="str">
        <f t="shared" si="225"/>
        <v/>
      </c>
      <c r="LOE88" s="82" t="str">
        <f t="shared" si="225"/>
        <v/>
      </c>
      <c r="LOF88" s="82" t="str">
        <f t="shared" si="225"/>
        <v/>
      </c>
      <c r="LOG88" s="82" t="str">
        <f t="shared" si="225"/>
        <v/>
      </c>
      <c r="LOH88" s="82" t="str">
        <f t="shared" si="225"/>
        <v/>
      </c>
      <c r="LOI88" s="82" t="str">
        <f t="shared" si="225"/>
        <v/>
      </c>
      <c r="LOJ88" s="82" t="str">
        <f t="shared" si="225"/>
        <v/>
      </c>
      <c r="LOK88" s="82" t="str">
        <f t="shared" si="225"/>
        <v/>
      </c>
      <c r="LOL88" s="82" t="str">
        <f t="shared" si="225"/>
        <v/>
      </c>
      <c r="LOM88" s="82" t="str">
        <f t="shared" si="225"/>
        <v/>
      </c>
      <c r="LON88" s="82" t="str">
        <f t="shared" si="225"/>
        <v/>
      </c>
      <c r="LOO88" s="82" t="str">
        <f t="shared" si="225"/>
        <v/>
      </c>
      <c r="LOP88" s="82" t="str">
        <f t="shared" si="225"/>
        <v/>
      </c>
      <c r="LOQ88" s="82" t="str">
        <f t="shared" si="225"/>
        <v/>
      </c>
      <c r="LOR88" s="82" t="str">
        <f t="shared" si="225"/>
        <v/>
      </c>
      <c r="LOS88" s="82" t="str">
        <f t="shared" si="225"/>
        <v/>
      </c>
      <c r="LOT88" s="82" t="str">
        <f t="shared" si="225"/>
        <v/>
      </c>
      <c r="LOU88" s="82" t="str">
        <f t="shared" si="225"/>
        <v/>
      </c>
      <c r="LOV88" s="82" t="str">
        <f t="shared" si="225"/>
        <v/>
      </c>
      <c r="LOW88" s="82" t="str">
        <f t="shared" si="225"/>
        <v/>
      </c>
      <c r="LOX88" s="82" t="str">
        <f t="shared" si="225"/>
        <v/>
      </c>
      <c r="LOY88" s="82" t="str">
        <f t="shared" si="225"/>
        <v/>
      </c>
      <c r="LOZ88" s="82" t="str">
        <f t="shared" si="225"/>
        <v/>
      </c>
      <c r="LPA88" s="82" t="str">
        <f t="shared" si="225"/>
        <v/>
      </c>
      <c r="LPB88" s="82" t="str">
        <f t="shared" si="225"/>
        <v/>
      </c>
      <c r="LPC88" s="82" t="str">
        <f t="shared" si="225"/>
        <v/>
      </c>
      <c r="LPD88" s="82" t="str">
        <f t="shared" si="225"/>
        <v/>
      </c>
      <c r="LPE88" s="82" t="str">
        <f t="shared" si="225"/>
        <v/>
      </c>
      <c r="LPF88" s="82" t="str">
        <f t="shared" si="225"/>
        <v/>
      </c>
      <c r="LPG88" s="82" t="str">
        <f t="shared" si="225"/>
        <v/>
      </c>
      <c r="LPH88" s="82" t="str">
        <f t="shared" si="225"/>
        <v/>
      </c>
      <c r="LPI88" s="82" t="str">
        <f t="shared" si="225"/>
        <v/>
      </c>
      <c r="LPJ88" s="82" t="str">
        <f t="shared" si="225"/>
        <v/>
      </c>
      <c r="LPK88" s="82" t="str">
        <f t="shared" si="225"/>
        <v/>
      </c>
      <c r="LPL88" s="82" t="str">
        <f t="shared" si="225"/>
        <v/>
      </c>
      <c r="LPM88" s="82" t="str">
        <f t="shared" si="225"/>
        <v/>
      </c>
      <c r="LPN88" s="82" t="str">
        <f t="shared" si="225"/>
        <v/>
      </c>
      <c r="LPO88" s="82" t="str">
        <f t="shared" si="225"/>
        <v/>
      </c>
      <c r="LPP88" s="82" t="str">
        <f t="shared" si="225"/>
        <v/>
      </c>
      <c r="LPQ88" s="82" t="str">
        <f t="shared" si="225"/>
        <v/>
      </c>
      <c r="LPR88" s="82" t="str">
        <f t="shared" si="225"/>
        <v/>
      </c>
      <c r="LPS88" s="82" t="str">
        <f t="shared" si="225"/>
        <v/>
      </c>
      <c r="LPT88" s="82" t="str">
        <f t="shared" si="225"/>
        <v/>
      </c>
      <c r="LPU88" s="82" t="str">
        <f t="shared" si="225"/>
        <v/>
      </c>
      <c r="LPV88" s="82" t="str">
        <f t="shared" si="225"/>
        <v/>
      </c>
      <c r="LPW88" s="82" t="str">
        <f t="shared" ref="LPW88:LSH88" si="226">IF(ISNUMBER(outYear),LPW55+LPW61+LPW67+LPW85,"")</f>
        <v/>
      </c>
      <c r="LPX88" s="82" t="str">
        <f t="shared" si="226"/>
        <v/>
      </c>
      <c r="LPY88" s="82" t="str">
        <f t="shared" si="226"/>
        <v/>
      </c>
      <c r="LPZ88" s="82" t="str">
        <f t="shared" si="226"/>
        <v/>
      </c>
      <c r="LQA88" s="82" t="str">
        <f t="shared" si="226"/>
        <v/>
      </c>
      <c r="LQB88" s="82" t="str">
        <f t="shared" si="226"/>
        <v/>
      </c>
      <c r="LQC88" s="82" t="str">
        <f t="shared" si="226"/>
        <v/>
      </c>
      <c r="LQD88" s="82" t="str">
        <f t="shared" si="226"/>
        <v/>
      </c>
      <c r="LQE88" s="82" t="str">
        <f t="shared" si="226"/>
        <v/>
      </c>
      <c r="LQF88" s="82" t="str">
        <f t="shared" si="226"/>
        <v/>
      </c>
      <c r="LQG88" s="82" t="str">
        <f t="shared" si="226"/>
        <v/>
      </c>
      <c r="LQH88" s="82" t="str">
        <f t="shared" si="226"/>
        <v/>
      </c>
      <c r="LQI88" s="82" t="str">
        <f t="shared" si="226"/>
        <v/>
      </c>
      <c r="LQJ88" s="82" t="str">
        <f t="shared" si="226"/>
        <v/>
      </c>
      <c r="LQK88" s="82" t="str">
        <f t="shared" si="226"/>
        <v/>
      </c>
      <c r="LQL88" s="82" t="str">
        <f t="shared" si="226"/>
        <v/>
      </c>
      <c r="LQM88" s="82" t="str">
        <f t="shared" si="226"/>
        <v/>
      </c>
      <c r="LQN88" s="82" t="str">
        <f t="shared" si="226"/>
        <v/>
      </c>
      <c r="LQO88" s="82" t="str">
        <f t="shared" si="226"/>
        <v/>
      </c>
      <c r="LQP88" s="82" t="str">
        <f t="shared" si="226"/>
        <v/>
      </c>
      <c r="LQQ88" s="82" t="str">
        <f t="shared" si="226"/>
        <v/>
      </c>
      <c r="LQR88" s="82" t="str">
        <f t="shared" si="226"/>
        <v/>
      </c>
      <c r="LQS88" s="82" t="str">
        <f t="shared" si="226"/>
        <v/>
      </c>
      <c r="LQT88" s="82" t="str">
        <f t="shared" si="226"/>
        <v/>
      </c>
      <c r="LQU88" s="82" t="str">
        <f t="shared" si="226"/>
        <v/>
      </c>
      <c r="LQV88" s="82" t="str">
        <f t="shared" si="226"/>
        <v/>
      </c>
      <c r="LQW88" s="82" t="str">
        <f t="shared" si="226"/>
        <v/>
      </c>
      <c r="LQX88" s="82" t="str">
        <f t="shared" si="226"/>
        <v/>
      </c>
      <c r="LQY88" s="82" t="str">
        <f t="shared" si="226"/>
        <v/>
      </c>
      <c r="LQZ88" s="82" t="str">
        <f t="shared" si="226"/>
        <v/>
      </c>
      <c r="LRA88" s="82" t="str">
        <f t="shared" si="226"/>
        <v/>
      </c>
      <c r="LRB88" s="82" t="str">
        <f t="shared" si="226"/>
        <v/>
      </c>
      <c r="LRC88" s="82" t="str">
        <f t="shared" si="226"/>
        <v/>
      </c>
      <c r="LRD88" s="82" t="str">
        <f t="shared" si="226"/>
        <v/>
      </c>
      <c r="LRE88" s="82" t="str">
        <f t="shared" si="226"/>
        <v/>
      </c>
      <c r="LRF88" s="82" t="str">
        <f t="shared" si="226"/>
        <v/>
      </c>
      <c r="LRG88" s="82" t="str">
        <f t="shared" si="226"/>
        <v/>
      </c>
      <c r="LRH88" s="82" t="str">
        <f t="shared" si="226"/>
        <v/>
      </c>
      <c r="LRI88" s="82" t="str">
        <f t="shared" si="226"/>
        <v/>
      </c>
      <c r="LRJ88" s="82" t="str">
        <f t="shared" si="226"/>
        <v/>
      </c>
      <c r="LRK88" s="82" t="str">
        <f t="shared" si="226"/>
        <v/>
      </c>
      <c r="LRL88" s="82" t="str">
        <f t="shared" si="226"/>
        <v/>
      </c>
      <c r="LRM88" s="82" t="str">
        <f t="shared" si="226"/>
        <v/>
      </c>
      <c r="LRN88" s="82" t="str">
        <f t="shared" si="226"/>
        <v/>
      </c>
      <c r="LRO88" s="82" t="str">
        <f t="shared" si="226"/>
        <v/>
      </c>
      <c r="LRP88" s="82" t="str">
        <f t="shared" si="226"/>
        <v/>
      </c>
      <c r="LRQ88" s="82" t="str">
        <f t="shared" si="226"/>
        <v/>
      </c>
      <c r="LRR88" s="82" t="str">
        <f t="shared" si="226"/>
        <v/>
      </c>
      <c r="LRS88" s="82" t="str">
        <f t="shared" si="226"/>
        <v/>
      </c>
      <c r="LRT88" s="82" t="str">
        <f t="shared" si="226"/>
        <v/>
      </c>
      <c r="LRU88" s="82" t="str">
        <f t="shared" si="226"/>
        <v/>
      </c>
      <c r="LRV88" s="82" t="str">
        <f t="shared" si="226"/>
        <v/>
      </c>
      <c r="LRW88" s="82" t="str">
        <f t="shared" si="226"/>
        <v/>
      </c>
      <c r="LRX88" s="82" t="str">
        <f t="shared" si="226"/>
        <v/>
      </c>
      <c r="LRY88" s="82" t="str">
        <f t="shared" si="226"/>
        <v/>
      </c>
      <c r="LRZ88" s="82" t="str">
        <f t="shared" si="226"/>
        <v/>
      </c>
      <c r="LSA88" s="82" t="str">
        <f t="shared" si="226"/>
        <v/>
      </c>
      <c r="LSB88" s="82" t="str">
        <f t="shared" si="226"/>
        <v/>
      </c>
      <c r="LSC88" s="82" t="str">
        <f t="shared" si="226"/>
        <v/>
      </c>
      <c r="LSD88" s="82" t="str">
        <f t="shared" si="226"/>
        <v/>
      </c>
      <c r="LSE88" s="82" t="str">
        <f t="shared" si="226"/>
        <v/>
      </c>
      <c r="LSF88" s="82" t="str">
        <f t="shared" si="226"/>
        <v/>
      </c>
      <c r="LSG88" s="82" t="str">
        <f t="shared" si="226"/>
        <v/>
      </c>
      <c r="LSH88" s="82" t="str">
        <f t="shared" si="226"/>
        <v/>
      </c>
      <c r="LSI88" s="82" t="str">
        <f t="shared" ref="LSI88:LUT88" si="227">IF(ISNUMBER(outYear),LSI55+LSI61+LSI67+LSI85,"")</f>
        <v/>
      </c>
      <c r="LSJ88" s="82" t="str">
        <f t="shared" si="227"/>
        <v/>
      </c>
      <c r="LSK88" s="82" t="str">
        <f t="shared" si="227"/>
        <v/>
      </c>
      <c r="LSL88" s="82" t="str">
        <f t="shared" si="227"/>
        <v/>
      </c>
      <c r="LSM88" s="82" t="str">
        <f t="shared" si="227"/>
        <v/>
      </c>
      <c r="LSN88" s="82" t="str">
        <f t="shared" si="227"/>
        <v/>
      </c>
      <c r="LSO88" s="82" t="str">
        <f t="shared" si="227"/>
        <v/>
      </c>
      <c r="LSP88" s="82" t="str">
        <f t="shared" si="227"/>
        <v/>
      </c>
      <c r="LSQ88" s="82" t="str">
        <f t="shared" si="227"/>
        <v/>
      </c>
      <c r="LSR88" s="82" t="str">
        <f t="shared" si="227"/>
        <v/>
      </c>
      <c r="LSS88" s="82" t="str">
        <f t="shared" si="227"/>
        <v/>
      </c>
      <c r="LST88" s="82" t="str">
        <f t="shared" si="227"/>
        <v/>
      </c>
      <c r="LSU88" s="82" t="str">
        <f t="shared" si="227"/>
        <v/>
      </c>
      <c r="LSV88" s="82" t="str">
        <f t="shared" si="227"/>
        <v/>
      </c>
      <c r="LSW88" s="82" t="str">
        <f t="shared" si="227"/>
        <v/>
      </c>
      <c r="LSX88" s="82" t="str">
        <f t="shared" si="227"/>
        <v/>
      </c>
      <c r="LSY88" s="82" t="str">
        <f t="shared" si="227"/>
        <v/>
      </c>
      <c r="LSZ88" s="82" t="str">
        <f t="shared" si="227"/>
        <v/>
      </c>
      <c r="LTA88" s="82" t="str">
        <f t="shared" si="227"/>
        <v/>
      </c>
      <c r="LTB88" s="82" t="str">
        <f t="shared" si="227"/>
        <v/>
      </c>
      <c r="LTC88" s="82" t="str">
        <f t="shared" si="227"/>
        <v/>
      </c>
      <c r="LTD88" s="82" t="str">
        <f t="shared" si="227"/>
        <v/>
      </c>
      <c r="LTE88" s="82" t="str">
        <f t="shared" si="227"/>
        <v/>
      </c>
      <c r="LTF88" s="82" t="str">
        <f t="shared" si="227"/>
        <v/>
      </c>
      <c r="LTG88" s="82" t="str">
        <f t="shared" si="227"/>
        <v/>
      </c>
      <c r="LTH88" s="82" t="str">
        <f t="shared" si="227"/>
        <v/>
      </c>
      <c r="LTI88" s="82" t="str">
        <f t="shared" si="227"/>
        <v/>
      </c>
      <c r="LTJ88" s="82" t="str">
        <f t="shared" si="227"/>
        <v/>
      </c>
      <c r="LTK88" s="82" t="str">
        <f t="shared" si="227"/>
        <v/>
      </c>
      <c r="LTL88" s="82" t="str">
        <f t="shared" si="227"/>
        <v/>
      </c>
      <c r="LTM88" s="82" t="str">
        <f t="shared" si="227"/>
        <v/>
      </c>
      <c r="LTN88" s="82" t="str">
        <f t="shared" si="227"/>
        <v/>
      </c>
      <c r="LTO88" s="82" t="str">
        <f t="shared" si="227"/>
        <v/>
      </c>
      <c r="LTP88" s="82" t="str">
        <f t="shared" si="227"/>
        <v/>
      </c>
      <c r="LTQ88" s="82" t="str">
        <f t="shared" si="227"/>
        <v/>
      </c>
      <c r="LTR88" s="82" t="str">
        <f t="shared" si="227"/>
        <v/>
      </c>
      <c r="LTS88" s="82" t="str">
        <f t="shared" si="227"/>
        <v/>
      </c>
      <c r="LTT88" s="82" t="str">
        <f t="shared" si="227"/>
        <v/>
      </c>
      <c r="LTU88" s="82" t="str">
        <f t="shared" si="227"/>
        <v/>
      </c>
      <c r="LTV88" s="82" t="str">
        <f t="shared" si="227"/>
        <v/>
      </c>
      <c r="LTW88" s="82" t="str">
        <f t="shared" si="227"/>
        <v/>
      </c>
      <c r="LTX88" s="82" t="str">
        <f t="shared" si="227"/>
        <v/>
      </c>
      <c r="LTY88" s="82" t="str">
        <f t="shared" si="227"/>
        <v/>
      </c>
      <c r="LTZ88" s="82" t="str">
        <f t="shared" si="227"/>
        <v/>
      </c>
      <c r="LUA88" s="82" t="str">
        <f t="shared" si="227"/>
        <v/>
      </c>
      <c r="LUB88" s="82" t="str">
        <f t="shared" si="227"/>
        <v/>
      </c>
      <c r="LUC88" s="82" t="str">
        <f t="shared" si="227"/>
        <v/>
      </c>
      <c r="LUD88" s="82" t="str">
        <f t="shared" si="227"/>
        <v/>
      </c>
      <c r="LUE88" s="82" t="str">
        <f t="shared" si="227"/>
        <v/>
      </c>
      <c r="LUF88" s="82" t="str">
        <f t="shared" si="227"/>
        <v/>
      </c>
      <c r="LUG88" s="82" t="str">
        <f t="shared" si="227"/>
        <v/>
      </c>
      <c r="LUH88" s="82" t="str">
        <f t="shared" si="227"/>
        <v/>
      </c>
      <c r="LUI88" s="82" t="str">
        <f t="shared" si="227"/>
        <v/>
      </c>
      <c r="LUJ88" s="82" t="str">
        <f t="shared" si="227"/>
        <v/>
      </c>
      <c r="LUK88" s="82" t="str">
        <f t="shared" si="227"/>
        <v/>
      </c>
      <c r="LUL88" s="82" t="str">
        <f t="shared" si="227"/>
        <v/>
      </c>
      <c r="LUM88" s="82" t="str">
        <f t="shared" si="227"/>
        <v/>
      </c>
      <c r="LUN88" s="82" t="str">
        <f t="shared" si="227"/>
        <v/>
      </c>
      <c r="LUO88" s="82" t="str">
        <f t="shared" si="227"/>
        <v/>
      </c>
      <c r="LUP88" s="82" t="str">
        <f t="shared" si="227"/>
        <v/>
      </c>
      <c r="LUQ88" s="82" t="str">
        <f t="shared" si="227"/>
        <v/>
      </c>
      <c r="LUR88" s="82" t="str">
        <f t="shared" si="227"/>
        <v/>
      </c>
      <c r="LUS88" s="82" t="str">
        <f t="shared" si="227"/>
        <v/>
      </c>
      <c r="LUT88" s="82" t="str">
        <f t="shared" si="227"/>
        <v/>
      </c>
      <c r="LUU88" s="82" t="str">
        <f t="shared" ref="LUU88:LXF88" si="228">IF(ISNUMBER(outYear),LUU55+LUU61+LUU67+LUU85,"")</f>
        <v/>
      </c>
      <c r="LUV88" s="82" t="str">
        <f t="shared" si="228"/>
        <v/>
      </c>
      <c r="LUW88" s="82" t="str">
        <f t="shared" si="228"/>
        <v/>
      </c>
      <c r="LUX88" s="82" t="str">
        <f t="shared" si="228"/>
        <v/>
      </c>
      <c r="LUY88" s="82" t="str">
        <f t="shared" si="228"/>
        <v/>
      </c>
      <c r="LUZ88" s="82" t="str">
        <f t="shared" si="228"/>
        <v/>
      </c>
      <c r="LVA88" s="82" t="str">
        <f t="shared" si="228"/>
        <v/>
      </c>
      <c r="LVB88" s="82" t="str">
        <f t="shared" si="228"/>
        <v/>
      </c>
      <c r="LVC88" s="82" t="str">
        <f t="shared" si="228"/>
        <v/>
      </c>
      <c r="LVD88" s="82" t="str">
        <f t="shared" si="228"/>
        <v/>
      </c>
      <c r="LVE88" s="82" t="str">
        <f t="shared" si="228"/>
        <v/>
      </c>
      <c r="LVF88" s="82" t="str">
        <f t="shared" si="228"/>
        <v/>
      </c>
      <c r="LVG88" s="82" t="str">
        <f t="shared" si="228"/>
        <v/>
      </c>
      <c r="LVH88" s="82" t="str">
        <f t="shared" si="228"/>
        <v/>
      </c>
      <c r="LVI88" s="82" t="str">
        <f t="shared" si="228"/>
        <v/>
      </c>
      <c r="LVJ88" s="82" t="str">
        <f t="shared" si="228"/>
        <v/>
      </c>
      <c r="LVK88" s="82" t="str">
        <f t="shared" si="228"/>
        <v/>
      </c>
      <c r="LVL88" s="82" t="str">
        <f t="shared" si="228"/>
        <v/>
      </c>
      <c r="LVM88" s="82" t="str">
        <f t="shared" si="228"/>
        <v/>
      </c>
      <c r="LVN88" s="82" t="str">
        <f t="shared" si="228"/>
        <v/>
      </c>
      <c r="LVO88" s="82" t="str">
        <f t="shared" si="228"/>
        <v/>
      </c>
      <c r="LVP88" s="82" t="str">
        <f t="shared" si="228"/>
        <v/>
      </c>
      <c r="LVQ88" s="82" t="str">
        <f t="shared" si="228"/>
        <v/>
      </c>
      <c r="LVR88" s="82" t="str">
        <f t="shared" si="228"/>
        <v/>
      </c>
      <c r="LVS88" s="82" t="str">
        <f t="shared" si="228"/>
        <v/>
      </c>
      <c r="LVT88" s="82" t="str">
        <f t="shared" si="228"/>
        <v/>
      </c>
      <c r="LVU88" s="82" t="str">
        <f t="shared" si="228"/>
        <v/>
      </c>
      <c r="LVV88" s="82" t="str">
        <f t="shared" si="228"/>
        <v/>
      </c>
      <c r="LVW88" s="82" t="str">
        <f t="shared" si="228"/>
        <v/>
      </c>
      <c r="LVX88" s="82" t="str">
        <f t="shared" si="228"/>
        <v/>
      </c>
      <c r="LVY88" s="82" t="str">
        <f t="shared" si="228"/>
        <v/>
      </c>
      <c r="LVZ88" s="82" t="str">
        <f t="shared" si="228"/>
        <v/>
      </c>
      <c r="LWA88" s="82" t="str">
        <f t="shared" si="228"/>
        <v/>
      </c>
      <c r="LWB88" s="82" t="str">
        <f t="shared" si="228"/>
        <v/>
      </c>
      <c r="LWC88" s="82" t="str">
        <f t="shared" si="228"/>
        <v/>
      </c>
      <c r="LWD88" s="82" t="str">
        <f t="shared" si="228"/>
        <v/>
      </c>
      <c r="LWE88" s="82" t="str">
        <f t="shared" si="228"/>
        <v/>
      </c>
      <c r="LWF88" s="82" t="str">
        <f t="shared" si="228"/>
        <v/>
      </c>
      <c r="LWG88" s="82" t="str">
        <f t="shared" si="228"/>
        <v/>
      </c>
      <c r="LWH88" s="82" t="str">
        <f t="shared" si="228"/>
        <v/>
      </c>
      <c r="LWI88" s="82" t="str">
        <f t="shared" si="228"/>
        <v/>
      </c>
      <c r="LWJ88" s="82" t="str">
        <f t="shared" si="228"/>
        <v/>
      </c>
      <c r="LWK88" s="82" t="str">
        <f t="shared" si="228"/>
        <v/>
      </c>
      <c r="LWL88" s="82" t="str">
        <f t="shared" si="228"/>
        <v/>
      </c>
      <c r="LWM88" s="82" t="str">
        <f t="shared" si="228"/>
        <v/>
      </c>
      <c r="LWN88" s="82" t="str">
        <f t="shared" si="228"/>
        <v/>
      </c>
      <c r="LWO88" s="82" t="str">
        <f t="shared" si="228"/>
        <v/>
      </c>
      <c r="LWP88" s="82" t="str">
        <f t="shared" si="228"/>
        <v/>
      </c>
      <c r="LWQ88" s="82" t="str">
        <f t="shared" si="228"/>
        <v/>
      </c>
      <c r="LWR88" s="82" t="str">
        <f t="shared" si="228"/>
        <v/>
      </c>
      <c r="LWS88" s="82" t="str">
        <f t="shared" si="228"/>
        <v/>
      </c>
      <c r="LWT88" s="82" t="str">
        <f t="shared" si="228"/>
        <v/>
      </c>
      <c r="LWU88" s="82" t="str">
        <f t="shared" si="228"/>
        <v/>
      </c>
      <c r="LWV88" s="82" t="str">
        <f t="shared" si="228"/>
        <v/>
      </c>
      <c r="LWW88" s="82" t="str">
        <f t="shared" si="228"/>
        <v/>
      </c>
      <c r="LWX88" s="82" t="str">
        <f t="shared" si="228"/>
        <v/>
      </c>
      <c r="LWY88" s="82" t="str">
        <f t="shared" si="228"/>
        <v/>
      </c>
      <c r="LWZ88" s="82" t="str">
        <f t="shared" si="228"/>
        <v/>
      </c>
      <c r="LXA88" s="82" t="str">
        <f t="shared" si="228"/>
        <v/>
      </c>
      <c r="LXB88" s="82" t="str">
        <f t="shared" si="228"/>
        <v/>
      </c>
      <c r="LXC88" s="82" t="str">
        <f t="shared" si="228"/>
        <v/>
      </c>
      <c r="LXD88" s="82" t="str">
        <f t="shared" si="228"/>
        <v/>
      </c>
      <c r="LXE88" s="82" t="str">
        <f t="shared" si="228"/>
        <v/>
      </c>
      <c r="LXF88" s="82" t="str">
        <f t="shared" si="228"/>
        <v/>
      </c>
      <c r="LXG88" s="82" t="str">
        <f t="shared" ref="LXG88:LZR88" si="229">IF(ISNUMBER(outYear),LXG55+LXG61+LXG67+LXG85,"")</f>
        <v/>
      </c>
      <c r="LXH88" s="82" t="str">
        <f t="shared" si="229"/>
        <v/>
      </c>
      <c r="LXI88" s="82" t="str">
        <f t="shared" si="229"/>
        <v/>
      </c>
      <c r="LXJ88" s="82" t="str">
        <f t="shared" si="229"/>
        <v/>
      </c>
      <c r="LXK88" s="82" t="str">
        <f t="shared" si="229"/>
        <v/>
      </c>
      <c r="LXL88" s="82" t="str">
        <f t="shared" si="229"/>
        <v/>
      </c>
      <c r="LXM88" s="82" t="str">
        <f t="shared" si="229"/>
        <v/>
      </c>
      <c r="LXN88" s="82" t="str">
        <f t="shared" si="229"/>
        <v/>
      </c>
      <c r="LXO88" s="82" t="str">
        <f t="shared" si="229"/>
        <v/>
      </c>
      <c r="LXP88" s="82" t="str">
        <f t="shared" si="229"/>
        <v/>
      </c>
      <c r="LXQ88" s="82" t="str">
        <f t="shared" si="229"/>
        <v/>
      </c>
      <c r="LXR88" s="82" t="str">
        <f t="shared" si="229"/>
        <v/>
      </c>
      <c r="LXS88" s="82" t="str">
        <f t="shared" si="229"/>
        <v/>
      </c>
      <c r="LXT88" s="82" t="str">
        <f t="shared" si="229"/>
        <v/>
      </c>
      <c r="LXU88" s="82" t="str">
        <f t="shared" si="229"/>
        <v/>
      </c>
      <c r="LXV88" s="82" t="str">
        <f t="shared" si="229"/>
        <v/>
      </c>
      <c r="LXW88" s="82" t="str">
        <f t="shared" si="229"/>
        <v/>
      </c>
      <c r="LXX88" s="82" t="str">
        <f t="shared" si="229"/>
        <v/>
      </c>
      <c r="LXY88" s="82" t="str">
        <f t="shared" si="229"/>
        <v/>
      </c>
      <c r="LXZ88" s="82" t="str">
        <f t="shared" si="229"/>
        <v/>
      </c>
      <c r="LYA88" s="82" t="str">
        <f t="shared" si="229"/>
        <v/>
      </c>
      <c r="LYB88" s="82" t="str">
        <f t="shared" si="229"/>
        <v/>
      </c>
      <c r="LYC88" s="82" t="str">
        <f t="shared" si="229"/>
        <v/>
      </c>
      <c r="LYD88" s="82" t="str">
        <f t="shared" si="229"/>
        <v/>
      </c>
      <c r="LYE88" s="82" t="str">
        <f t="shared" si="229"/>
        <v/>
      </c>
      <c r="LYF88" s="82" t="str">
        <f t="shared" si="229"/>
        <v/>
      </c>
      <c r="LYG88" s="82" t="str">
        <f t="shared" si="229"/>
        <v/>
      </c>
      <c r="LYH88" s="82" t="str">
        <f t="shared" si="229"/>
        <v/>
      </c>
      <c r="LYI88" s="82" t="str">
        <f t="shared" si="229"/>
        <v/>
      </c>
      <c r="LYJ88" s="82" t="str">
        <f t="shared" si="229"/>
        <v/>
      </c>
      <c r="LYK88" s="82" t="str">
        <f t="shared" si="229"/>
        <v/>
      </c>
      <c r="LYL88" s="82" t="str">
        <f t="shared" si="229"/>
        <v/>
      </c>
      <c r="LYM88" s="82" t="str">
        <f t="shared" si="229"/>
        <v/>
      </c>
      <c r="LYN88" s="82" t="str">
        <f t="shared" si="229"/>
        <v/>
      </c>
      <c r="LYO88" s="82" t="str">
        <f t="shared" si="229"/>
        <v/>
      </c>
      <c r="LYP88" s="82" t="str">
        <f t="shared" si="229"/>
        <v/>
      </c>
      <c r="LYQ88" s="82" t="str">
        <f t="shared" si="229"/>
        <v/>
      </c>
      <c r="LYR88" s="82" t="str">
        <f t="shared" si="229"/>
        <v/>
      </c>
      <c r="LYS88" s="82" t="str">
        <f t="shared" si="229"/>
        <v/>
      </c>
      <c r="LYT88" s="82" t="str">
        <f t="shared" si="229"/>
        <v/>
      </c>
      <c r="LYU88" s="82" t="str">
        <f t="shared" si="229"/>
        <v/>
      </c>
      <c r="LYV88" s="82" t="str">
        <f t="shared" si="229"/>
        <v/>
      </c>
      <c r="LYW88" s="82" t="str">
        <f t="shared" si="229"/>
        <v/>
      </c>
      <c r="LYX88" s="82" t="str">
        <f t="shared" si="229"/>
        <v/>
      </c>
      <c r="LYY88" s="82" t="str">
        <f t="shared" si="229"/>
        <v/>
      </c>
      <c r="LYZ88" s="82" t="str">
        <f t="shared" si="229"/>
        <v/>
      </c>
      <c r="LZA88" s="82" t="str">
        <f t="shared" si="229"/>
        <v/>
      </c>
      <c r="LZB88" s="82" t="str">
        <f t="shared" si="229"/>
        <v/>
      </c>
      <c r="LZC88" s="82" t="str">
        <f t="shared" si="229"/>
        <v/>
      </c>
      <c r="LZD88" s="82" t="str">
        <f t="shared" si="229"/>
        <v/>
      </c>
      <c r="LZE88" s="82" t="str">
        <f t="shared" si="229"/>
        <v/>
      </c>
      <c r="LZF88" s="82" t="str">
        <f t="shared" si="229"/>
        <v/>
      </c>
      <c r="LZG88" s="82" t="str">
        <f t="shared" si="229"/>
        <v/>
      </c>
      <c r="LZH88" s="82" t="str">
        <f t="shared" si="229"/>
        <v/>
      </c>
      <c r="LZI88" s="82" t="str">
        <f t="shared" si="229"/>
        <v/>
      </c>
      <c r="LZJ88" s="82" t="str">
        <f t="shared" si="229"/>
        <v/>
      </c>
      <c r="LZK88" s="82" t="str">
        <f t="shared" si="229"/>
        <v/>
      </c>
      <c r="LZL88" s="82" t="str">
        <f t="shared" si="229"/>
        <v/>
      </c>
      <c r="LZM88" s="82" t="str">
        <f t="shared" si="229"/>
        <v/>
      </c>
      <c r="LZN88" s="82" t="str">
        <f t="shared" si="229"/>
        <v/>
      </c>
      <c r="LZO88" s="82" t="str">
        <f t="shared" si="229"/>
        <v/>
      </c>
      <c r="LZP88" s="82" t="str">
        <f t="shared" si="229"/>
        <v/>
      </c>
      <c r="LZQ88" s="82" t="str">
        <f t="shared" si="229"/>
        <v/>
      </c>
      <c r="LZR88" s="82" t="str">
        <f t="shared" si="229"/>
        <v/>
      </c>
      <c r="LZS88" s="82" t="str">
        <f t="shared" ref="LZS88:MCD88" si="230">IF(ISNUMBER(outYear),LZS55+LZS61+LZS67+LZS85,"")</f>
        <v/>
      </c>
      <c r="LZT88" s="82" t="str">
        <f t="shared" si="230"/>
        <v/>
      </c>
      <c r="LZU88" s="82" t="str">
        <f t="shared" si="230"/>
        <v/>
      </c>
      <c r="LZV88" s="82" t="str">
        <f t="shared" si="230"/>
        <v/>
      </c>
      <c r="LZW88" s="82" t="str">
        <f t="shared" si="230"/>
        <v/>
      </c>
      <c r="LZX88" s="82" t="str">
        <f t="shared" si="230"/>
        <v/>
      </c>
      <c r="LZY88" s="82" t="str">
        <f t="shared" si="230"/>
        <v/>
      </c>
      <c r="LZZ88" s="82" t="str">
        <f t="shared" si="230"/>
        <v/>
      </c>
      <c r="MAA88" s="82" t="str">
        <f t="shared" si="230"/>
        <v/>
      </c>
      <c r="MAB88" s="82" t="str">
        <f t="shared" si="230"/>
        <v/>
      </c>
      <c r="MAC88" s="82" t="str">
        <f t="shared" si="230"/>
        <v/>
      </c>
      <c r="MAD88" s="82" t="str">
        <f t="shared" si="230"/>
        <v/>
      </c>
      <c r="MAE88" s="82" t="str">
        <f t="shared" si="230"/>
        <v/>
      </c>
      <c r="MAF88" s="82" t="str">
        <f t="shared" si="230"/>
        <v/>
      </c>
      <c r="MAG88" s="82" t="str">
        <f t="shared" si="230"/>
        <v/>
      </c>
      <c r="MAH88" s="82" t="str">
        <f t="shared" si="230"/>
        <v/>
      </c>
      <c r="MAI88" s="82" t="str">
        <f t="shared" si="230"/>
        <v/>
      </c>
      <c r="MAJ88" s="82" t="str">
        <f t="shared" si="230"/>
        <v/>
      </c>
      <c r="MAK88" s="82" t="str">
        <f t="shared" si="230"/>
        <v/>
      </c>
      <c r="MAL88" s="82" t="str">
        <f t="shared" si="230"/>
        <v/>
      </c>
      <c r="MAM88" s="82" t="str">
        <f t="shared" si="230"/>
        <v/>
      </c>
      <c r="MAN88" s="82" t="str">
        <f t="shared" si="230"/>
        <v/>
      </c>
      <c r="MAO88" s="82" t="str">
        <f t="shared" si="230"/>
        <v/>
      </c>
      <c r="MAP88" s="82" t="str">
        <f t="shared" si="230"/>
        <v/>
      </c>
      <c r="MAQ88" s="82" t="str">
        <f t="shared" si="230"/>
        <v/>
      </c>
      <c r="MAR88" s="82" t="str">
        <f t="shared" si="230"/>
        <v/>
      </c>
      <c r="MAS88" s="82" t="str">
        <f t="shared" si="230"/>
        <v/>
      </c>
      <c r="MAT88" s="82" t="str">
        <f t="shared" si="230"/>
        <v/>
      </c>
      <c r="MAU88" s="82" t="str">
        <f t="shared" si="230"/>
        <v/>
      </c>
      <c r="MAV88" s="82" t="str">
        <f t="shared" si="230"/>
        <v/>
      </c>
      <c r="MAW88" s="82" t="str">
        <f t="shared" si="230"/>
        <v/>
      </c>
      <c r="MAX88" s="82" t="str">
        <f t="shared" si="230"/>
        <v/>
      </c>
      <c r="MAY88" s="82" t="str">
        <f t="shared" si="230"/>
        <v/>
      </c>
      <c r="MAZ88" s="82" t="str">
        <f t="shared" si="230"/>
        <v/>
      </c>
      <c r="MBA88" s="82" t="str">
        <f t="shared" si="230"/>
        <v/>
      </c>
      <c r="MBB88" s="82" t="str">
        <f t="shared" si="230"/>
        <v/>
      </c>
      <c r="MBC88" s="82" t="str">
        <f t="shared" si="230"/>
        <v/>
      </c>
      <c r="MBD88" s="82" t="str">
        <f t="shared" si="230"/>
        <v/>
      </c>
      <c r="MBE88" s="82" t="str">
        <f t="shared" si="230"/>
        <v/>
      </c>
      <c r="MBF88" s="82" t="str">
        <f t="shared" si="230"/>
        <v/>
      </c>
      <c r="MBG88" s="82" t="str">
        <f t="shared" si="230"/>
        <v/>
      </c>
      <c r="MBH88" s="82" t="str">
        <f t="shared" si="230"/>
        <v/>
      </c>
      <c r="MBI88" s="82" t="str">
        <f t="shared" si="230"/>
        <v/>
      </c>
      <c r="MBJ88" s="82" t="str">
        <f t="shared" si="230"/>
        <v/>
      </c>
      <c r="MBK88" s="82" t="str">
        <f t="shared" si="230"/>
        <v/>
      </c>
      <c r="MBL88" s="82" t="str">
        <f t="shared" si="230"/>
        <v/>
      </c>
      <c r="MBM88" s="82" t="str">
        <f t="shared" si="230"/>
        <v/>
      </c>
      <c r="MBN88" s="82" t="str">
        <f t="shared" si="230"/>
        <v/>
      </c>
      <c r="MBO88" s="82" t="str">
        <f t="shared" si="230"/>
        <v/>
      </c>
      <c r="MBP88" s="82" t="str">
        <f t="shared" si="230"/>
        <v/>
      </c>
      <c r="MBQ88" s="82" t="str">
        <f t="shared" si="230"/>
        <v/>
      </c>
      <c r="MBR88" s="82" t="str">
        <f t="shared" si="230"/>
        <v/>
      </c>
      <c r="MBS88" s="82" t="str">
        <f t="shared" si="230"/>
        <v/>
      </c>
      <c r="MBT88" s="82" t="str">
        <f t="shared" si="230"/>
        <v/>
      </c>
      <c r="MBU88" s="82" t="str">
        <f t="shared" si="230"/>
        <v/>
      </c>
      <c r="MBV88" s="82" t="str">
        <f t="shared" si="230"/>
        <v/>
      </c>
      <c r="MBW88" s="82" t="str">
        <f t="shared" si="230"/>
        <v/>
      </c>
      <c r="MBX88" s="82" t="str">
        <f t="shared" si="230"/>
        <v/>
      </c>
      <c r="MBY88" s="82" t="str">
        <f t="shared" si="230"/>
        <v/>
      </c>
      <c r="MBZ88" s="82" t="str">
        <f t="shared" si="230"/>
        <v/>
      </c>
      <c r="MCA88" s="82" t="str">
        <f t="shared" si="230"/>
        <v/>
      </c>
      <c r="MCB88" s="82" t="str">
        <f t="shared" si="230"/>
        <v/>
      </c>
      <c r="MCC88" s="82" t="str">
        <f t="shared" si="230"/>
        <v/>
      </c>
      <c r="MCD88" s="82" t="str">
        <f t="shared" si="230"/>
        <v/>
      </c>
      <c r="MCE88" s="82" t="str">
        <f t="shared" ref="MCE88:MEP88" si="231">IF(ISNUMBER(outYear),MCE55+MCE61+MCE67+MCE85,"")</f>
        <v/>
      </c>
      <c r="MCF88" s="82" t="str">
        <f t="shared" si="231"/>
        <v/>
      </c>
      <c r="MCG88" s="82" t="str">
        <f t="shared" si="231"/>
        <v/>
      </c>
      <c r="MCH88" s="82" t="str">
        <f t="shared" si="231"/>
        <v/>
      </c>
      <c r="MCI88" s="82" t="str">
        <f t="shared" si="231"/>
        <v/>
      </c>
      <c r="MCJ88" s="82" t="str">
        <f t="shared" si="231"/>
        <v/>
      </c>
      <c r="MCK88" s="82" t="str">
        <f t="shared" si="231"/>
        <v/>
      </c>
      <c r="MCL88" s="82" t="str">
        <f t="shared" si="231"/>
        <v/>
      </c>
      <c r="MCM88" s="82" t="str">
        <f t="shared" si="231"/>
        <v/>
      </c>
      <c r="MCN88" s="82" t="str">
        <f t="shared" si="231"/>
        <v/>
      </c>
      <c r="MCO88" s="82" t="str">
        <f t="shared" si="231"/>
        <v/>
      </c>
      <c r="MCP88" s="82" t="str">
        <f t="shared" si="231"/>
        <v/>
      </c>
      <c r="MCQ88" s="82" t="str">
        <f t="shared" si="231"/>
        <v/>
      </c>
      <c r="MCR88" s="82" t="str">
        <f t="shared" si="231"/>
        <v/>
      </c>
      <c r="MCS88" s="82" t="str">
        <f t="shared" si="231"/>
        <v/>
      </c>
      <c r="MCT88" s="82" t="str">
        <f t="shared" si="231"/>
        <v/>
      </c>
      <c r="MCU88" s="82" t="str">
        <f t="shared" si="231"/>
        <v/>
      </c>
      <c r="MCV88" s="82" t="str">
        <f t="shared" si="231"/>
        <v/>
      </c>
      <c r="MCW88" s="82" t="str">
        <f t="shared" si="231"/>
        <v/>
      </c>
      <c r="MCX88" s="82" t="str">
        <f t="shared" si="231"/>
        <v/>
      </c>
      <c r="MCY88" s="82" t="str">
        <f t="shared" si="231"/>
        <v/>
      </c>
      <c r="MCZ88" s="82" t="str">
        <f t="shared" si="231"/>
        <v/>
      </c>
      <c r="MDA88" s="82" t="str">
        <f t="shared" si="231"/>
        <v/>
      </c>
      <c r="MDB88" s="82" t="str">
        <f t="shared" si="231"/>
        <v/>
      </c>
      <c r="MDC88" s="82" t="str">
        <f t="shared" si="231"/>
        <v/>
      </c>
      <c r="MDD88" s="82" t="str">
        <f t="shared" si="231"/>
        <v/>
      </c>
      <c r="MDE88" s="82" t="str">
        <f t="shared" si="231"/>
        <v/>
      </c>
      <c r="MDF88" s="82" t="str">
        <f t="shared" si="231"/>
        <v/>
      </c>
      <c r="MDG88" s="82" t="str">
        <f t="shared" si="231"/>
        <v/>
      </c>
      <c r="MDH88" s="82" t="str">
        <f t="shared" si="231"/>
        <v/>
      </c>
      <c r="MDI88" s="82" t="str">
        <f t="shared" si="231"/>
        <v/>
      </c>
      <c r="MDJ88" s="82" t="str">
        <f t="shared" si="231"/>
        <v/>
      </c>
      <c r="MDK88" s="82" t="str">
        <f t="shared" si="231"/>
        <v/>
      </c>
      <c r="MDL88" s="82" t="str">
        <f t="shared" si="231"/>
        <v/>
      </c>
      <c r="MDM88" s="82" t="str">
        <f t="shared" si="231"/>
        <v/>
      </c>
      <c r="MDN88" s="82" t="str">
        <f t="shared" si="231"/>
        <v/>
      </c>
      <c r="MDO88" s="82" t="str">
        <f t="shared" si="231"/>
        <v/>
      </c>
      <c r="MDP88" s="82" t="str">
        <f t="shared" si="231"/>
        <v/>
      </c>
      <c r="MDQ88" s="82" t="str">
        <f t="shared" si="231"/>
        <v/>
      </c>
      <c r="MDR88" s="82" t="str">
        <f t="shared" si="231"/>
        <v/>
      </c>
      <c r="MDS88" s="82" t="str">
        <f t="shared" si="231"/>
        <v/>
      </c>
      <c r="MDT88" s="82" t="str">
        <f t="shared" si="231"/>
        <v/>
      </c>
      <c r="MDU88" s="82" t="str">
        <f t="shared" si="231"/>
        <v/>
      </c>
      <c r="MDV88" s="82" t="str">
        <f t="shared" si="231"/>
        <v/>
      </c>
      <c r="MDW88" s="82" t="str">
        <f t="shared" si="231"/>
        <v/>
      </c>
      <c r="MDX88" s="82" t="str">
        <f t="shared" si="231"/>
        <v/>
      </c>
      <c r="MDY88" s="82" t="str">
        <f t="shared" si="231"/>
        <v/>
      </c>
      <c r="MDZ88" s="82" t="str">
        <f t="shared" si="231"/>
        <v/>
      </c>
      <c r="MEA88" s="82" t="str">
        <f t="shared" si="231"/>
        <v/>
      </c>
      <c r="MEB88" s="82" t="str">
        <f t="shared" si="231"/>
        <v/>
      </c>
      <c r="MEC88" s="82" t="str">
        <f t="shared" si="231"/>
        <v/>
      </c>
      <c r="MED88" s="82" t="str">
        <f t="shared" si="231"/>
        <v/>
      </c>
      <c r="MEE88" s="82" t="str">
        <f t="shared" si="231"/>
        <v/>
      </c>
      <c r="MEF88" s="82" t="str">
        <f t="shared" si="231"/>
        <v/>
      </c>
      <c r="MEG88" s="82" t="str">
        <f t="shared" si="231"/>
        <v/>
      </c>
      <c r="MEH88" s="82" t="str">
        <f t="shared" si="231"/>
        <v/>
      </c>
      <c r="MEI88" s="82" t="str">
        <f t="shared" si="231"/>
        <v/>
      </c>
      <c r="MEJ88" s="82" t="str">
        <f t="shared" si="231"/>
        <v/>
      </c>
      <c r="MEK88" s="82" t="str">
        <f t="shared" si="231"/>
        <v/>
      </c>
      <c r="MEL88" s="82" t="str">
        <f t="shared" si="231"/>
        <v/>
      </c>
      <c r="MEM88" s="82" t="str">
        <f t="shared" si="231"/>
        <v/>
      </c>
      <c r="MEN88" s="82" t="str">
        <f t="shared" si="231"/>
        <v/>
      </c>
      <c r="MEO88" s="82" t="str">
        <f t="shared" si="231"/>
        <v/>
      </c>
      <c r="MEP88" s="82" t="str">
        <f t="shared" si="231"/>
        <v/>
      </c>
      <c r="MEQ88" s="82" t="str">
        <f t="shared" ref="MEQ88:MHB88" si="232">IF(ISNUMBER(outYear),MEQ55+MEQ61+MEQ67+MEQ85,"")</f>
        <v/>
      </c>
      <c r="MER88" s="82" t="str">
        <f t="shared" si="232"/>
        <v/>
      </c>
      <c r="MES88" s="82" t="str">
        <f t="shared" si="232"/>
        <v/>
      </c>
      <c r="MET88" s="82" t="str">
        <f t="shared" si="232"/>
        <v/>
      </c>
      <c r="MEU88" s="82" t="str">
        <f t="shared" si="232"/>
        <v/>
      </c>
      <c r="MEV88" s="82" t="str">
        <f t="shared" si="232"/>
        <v/>
      </c>
      <c r="MEW88" s="82" t="str">
        <f t="shared" si="232"/>
        <v/>
      </c>
      <c r="MEX88" s="82" t="str">
        <f t="shared" si="232"/>
        <v/>
      </c>
      <c r="MEY88" s="82" t="str">
        <f t="shared" si="232"/>
        <v/>
      </c>
      <c r="MEZ88" s="82" t="str">
        <f t="shared" si="232"/>
        <v/>
      </c>
      <c r="MFA88" s="82" t="str">
        <f t="shared" si="232"/>
        <v/>
      </c>
      <c r="MFB88" s="82" t="str">
        <f t="shared" si="232"/>
        <v/>
      </c>
      <c r="MFC88" s="82" t="str">
        <f t="shared" si="232"/>
        <v/>
      </c>
      <c r="MFD88" s="82" t="str">
        <f t="shared" si="232"/>
        <v/>
      </c>
      <c r="MFE88" s="82" t="str">
        <f t="shared" si="232"/>
        <v/>
      </c>
      <c r="MFF88" s="82" t="str">
        <f t="shared" si="232"/>
        <v/>
      </c>
      <c r="MFG88" s="82" t="str">
        <f t="shared" si="232"/>
        <v/>
      </c>
      <c r="MFH88" s="82" t="str">
        <f t="shared" si="232"/>
        <v/>
      </c>
      <c r="MFI88" s="82" t="str">
        <f t="shared" si="232"/>
        <v/>
      </c>
      <c r="MFJ88" s="82" t="str">
        <f t="shared" si="232"/>
        <v/>
      </c>
      <c r="MFK88" s="82" t="str">
        <f t="shared" si="232"/>
        <v/>
      </c>
      <c r="MFL88" s="82" t="str">
        <f t="shared" si="232"/>
        <v/>
      </c>
      <c r="MFM88" s="82" t="str">
        <f t="shared" si="232"/>
        <v/>
      </c>
      <c r="MFN88" s="82" t="str">
        <f t="shared" si="232"/>
        <v/>
      </c>
      <c r="MFO88" s="82" t="str">
        <f t="shared" si="232"/>
        <v/>
      </c>
      <c r="MFP88" s="82" t="str">
        <f t="shared" si="232"/>
        <v/>
      </c>
      <c r="MFQ88" s="82" t="str">
        <f t="shared" si="232"/>
        <v/>
      </c>
      <c r="MFR88" s="82" t="str">
        <f t="shared" si="232"/>
        <v/>
      </c>
      <c r="MFS88" s="82" t="str">
        <f t="shared" si="232"/>
        <v/>
      </c>
      <c r="MFT88" s="82" t="str">
        <f t="shared" si="232"/>
        <v/>
      </c>
      <c r="MFU88" s="82" t="str">
        <f t="shared" si="232"/>
        <v/>
      </c>
      <c r="MFV88" s="82" t="str">
        <f t="shared" si="232"/>
        <v/>
      </c>
      <c r="MFW88" s="82" t="str">
        <f t="shared" si="232"/>
        <v/>
      </c>
      <c r="MFX88" s="82" t="str">
        <f t="shared" si="232"/>
        <v/>
      </c>
      <c r="MFY88" s="82" t="str">
        <f t="shared" si="232"/>
        <v/>
      </c>
      <c r="MFZ88" s="82" t="str">
        <f t="shared" si="232"/>
        <v/>
      </c>
      <c r="MGA88" s="82" t="str">
        <f t="shared" si="232"/>
        <v/>
      </c>
      <c r="MGB88" s="82" t="str">
        <f t="shared" si="232"/>
        <v/>
      </c>
      <c r="MGC88" s="82" t="str">
        <f t="shared" si="232"/>
        <v/>
      </c>
      <c r="MGD88" s="82" t="str">
        <f t="shared" si="232"/>
        <v/>
      </c>
      <c r="MGE88" s="82" t="str">
        <f t="shared" si="232"/>
        <v/>
      </c>
      <c r="MGF88" s="82" t="str">
        <f t="shared" si="232"/>
        <v/>
      </c>
      <c r="MGG88" s="82" t="str">
        <f t="shared" si="232"/>
        <v/>
      </c>
      <c r="MGH88" s="82" t="str">
        <f t="shared" si="232"/>
        <v/>
      </c>
      <c r="MGI88" s="82" t="str">
        <f t="shared" si="232"/>
        <v/>
      </c>
      <c r="MGJ88" s="82" t="str">
        <f t="shared" si="232"/>
        <v/>
      </c>
      <c r="MGK88" s="82" t="str">
        <f t="shared" si="232"/>
        <v/>
      </c>
      <c r="MGL88" s="82" t="str">
        <f t="shared" si="232"/>
        <v/>
      </c>
      <c r="MGM88" s="82" t="str">
        <f t="shared" si="232"/>
        <v/>
      </c>
      <c r="MGN88" s="82" t="str">
        <f t="shared" si="232"/>
        <v/>
      </c>
      <c r="MGO88" s="82" t="str">
        <f t="shared" si="232"/>
        <v/>
      </c>
      <c r="MGP88" s="82" t="str">
        <f t="shared" si="232"/>
        <v/>
      </c>
      <c r="MGQ88" s="82" t="str">
        <f t="shared" si="232"/>
        <v/>
      </c>
      <c r="MGR88" s="82" t="str">
        <f t="shared" si="232"/>
        <v/>
      </c>
      <c r="MGS88" s="82" t="str">
        <f t="shared" si="232"/>
        <v/>
      </c>
      <c r="MGT88" s="82" t="str">
        <f t="shared" si="232"/>
        <v/>
      </c>
      <c r="MGU88" s="82" t="str">
        <f t="shared" si="232"/>
        <v/>
      </c>
      <c r="MGV88" s="82" t="str">
        <f t="shared" si="232"/>
        <v/>
      </c>
      <c r="MGW88" s="82" t="str">
        <f t="shared" si="232"/>
        <v/>
      </c>
      <c r="MGX88" s="82" t="str">
        <f t="shared" si="232"/>
        <v/>
      </c>
      <c r="MGY88" s="82" t="str">
        <f t="shared" si="232"/>
        <v/>
      </c>
      <c r="MGZ88" s="82" t="str">
        <f t="shared" si="232"/>
        <v/>
      </c>
      <c r="MHA88" s="82" t="str">
        <f t="shared" si="232"/>
        <v/>
      </c>
      <c r="MHB88" s="82" t="str">
        <f t="shared" si="232"/>
        <v/>
      </c>
      <c r="MHC88" s="82" t="str">
        <f t="shared" ref="MHC88:MJN88" si="233">IF(ISNUMBER(outYear),MHC55+MHC61+MHC67+MHC85,"")</f>
        <v/>
      </c>
      <c r="MHD88" s="82" t="str">
        <f t="shared" si="233"/>
        <v/>
      </c>
      <c r="MHE88" s="82" t="str">
        <f t="shared" si="233"/>
        <v/>
      </c>
      <c r="MHF88" s="82" t="str">
        <f t="shared" si="233"/>
        <v/>
      </c>
      <c r="MHG88" s="82" t="str">
        <f t="shared" si="233"/>
        <v/>
      </c>
      <c r="MHH88" s="82" t="str">
        <f t="shared" si="233"/>
        <v/>
      </c>
      <c r="MHI88" s="82" t="str">
        <f t="shared" si="233"/>
        <v/>
      </c>
      <c r="MHJ88" s="82" t="str">
        <f t="shared" si="233"/>
        <v/>
      </c>
      <c r="MHK88" s="82" t="str">
        <f t="shared" si="233"/>
        <v/>
      </c>
      <c r="MHL88" s="82" t="str">
        <f t="shared" si="233"/>
        <v/>
      </c>
      <c r="MHM88" s="82" t="str">
        <f t="shared" si="233"/>
        <v/>
      </c>
      <c r="MHN88" s="82" t="str">
        <f t="shared" si="233"/>
        <v/>
      </c>
      <c r="MHO88" s="82" t="str">
        <f t="shared" si="233"/>
        <v/>
      </c>
      <c r="MHP88" s="82" t="str">
        <f t="shared" si="233"/>
        <v/>
      </c>
      <c r="MHQ88" s="82" t="str">
        <f t="shared" si="233"/>
        <v/>
      </c>
      <c r="MHR88" s="82" t="str">
        <f t="shared" si="233"/>
        <v/>
      </c>
      <c r="MHS88" s="82" t="str">
        <f t="shared" si="233"/>
        <v/>
      </c>
      <c r="MHT88" s="82" t="str">
        <f t="shared" si="233"/>
        <v/>
      </c>
      <c r="MHU88" s="82" t="str">
        <f t="shared" si="233"/>
        <v/>
      </c>
      <c r="MHV88" s="82" t="str">
        <f t="shared" si="233"/>
        <v/>
      </c>
      <c r="MHW88" s="82" t="str">
        <f t="shared" si="233"/>
        <v/>
      </c>
      <c r="MHX88" s="82" t="str">
        <f t="shared" si="233"/>
        <v/>
      </c>
      <c r="MHY88" s="82" t="str">
        <f t="shared" si="233"/>
        <v/>
      </c>
      <c r="MHZ88" s="82" t="str">
        <f t="shared" si="233"/>
        <v/>
      </c>
      <c r="MIA88" s="82" t="str">
        <f t="shared" si="233"/>
        <v/>
      </c>
      <c r="MIB88" s="82" t="str">
        <f t="shared" si="233"/>
        <v/>
      </c>
      <c r="MIC88" s="82" t="str">
        <f t="shared" si="233"/>
        <v/>
      </c>
      <c r="MID88" s="82" t="str">
        <f t="shared" si="233"/>
        <v/>
      </c>
      <c r="MIE88" s="82" t="str">
        <f t="shared" si="233"/>
        <v/>
      </c>
      <c r="MIF88" s="82" t="str">
        <f t="shared" si="233"/>
        <v/>
      </c>
      <c r="MIG88" s="82" t="str">
        <f t="shared" si="233"/>
        <v/>
      </c>
      <c r="MIH88" s="82" t="str">
        <f t="shared" si="233"/>
        <v/>
      </c>
      <c r="MII88" s="82" t="str">
        <f t="shared" si="233"/>
        <v/>
      </c>
      <c r="MIJ88" s="82" t="str">
        <f t="shared" si="233"/>
        <v/>
      </c>
      <c r="MIK88" s="82" t="str">
        <f t="shared" si="233"/>
        <v/>
      </c>
      <c r="MIL88" s="82" t="str">
        <f t="shared" si="233"/>
        <v/>
      </c>
      <c r="MIM88" s="82" t="str">
        <f t="shared" si="233"/>
        <v/>
      </c>
      <c r="MIN88" s="82" t="str">
        <f t="shared" si="233"/>
        <v/>
      </c>
      <c r="MIO88" s="82" t="str">
        <f t="shared" si="233"/>
        <v/>
      </c>
      <c r="MIP88" s="82" t="str">
        <f t="shared" si="233"/>
        <v/>
      </c>
      <c r="MIQ88" s="82" t="str">
        <f t="shared" si="233"/>
        <v/>
      </c>
      <c r="MIR88" s="82" t="str">
        <f t="shared" si="233"/>
        <v/>
      </c>
      <c r="MIS88" s="82" t="str">
        <f t="shared" si="233"/>
        <v/>
      </c>
      <c r="MIT88" s="82" t="str">
        <f t="shared" si="233"/>
        <v/>
      </c>
      <c r="MIU88" s="82" t="str">
        <f t="shared" si="233"/>
        <v/>
      </c>
      <c r="MIV88" s="82" t="str">
        <f t="shared" si="233"/>
        <v/>
      </c>
      <c r="MIW88" s="82" t="str">
        <f t="shared" si="233"/>
        <v/>
      </c>
      <c r="MIX88" s="82" t="str">
        <f t="shared" si="233"/>
        <v/>
      </c>
      <c r="MIY88" s="82" t="str">
        <f t="shared" si="233"/>
        <v/>
      </c>
      <c r="MIZ88" s="82" t="str">
        <f t="shared" si="233"/>
        <v/>
      </c>
      <c r="MJA88" s="82" t="str">
        <f t="shared" si="233"/>
        <v/>
      </c>
      <c r="MJB88" s="82" t="str">
        <f t="shared" si="233"/>
        <v/>
      </c>
      <c r="MJC88" s="82" t="str">
        <f t="shared" si="233"/>
        <v/>
      </c>
      <c r="MJD88" s="82" t="str">
        <f t="shared" si="233"/>
        <v/>
      </c>
      <c r="MJE88" s="82" t="str">
        <f t="shared" si="233"/>
        <v/>
      </c>
      <c r="MJF88" s="82" t="str">
        <f t="shared" si="233"/>
        <v/>
      </c>
      <c r="MJG88" s="82" t="str">
        <f t="shared" si="233"/>
        <v/>
      </c>
      <c r="MJH88" s="82" t="str">
        <f t="shared" si="233"/>
        <v/>
      </c>
      <c r="MJI88" s="82" t="str">
        <f t="shared" si="233"/>
        <v/>
      </c>
      <c r="MJJ88" s="82" t="str">
        <f t="shared" si="233"/>
        <v/>
      </c>
      <c r="MJK88" s="82" t="str">
        <f t="shared" si="233"/>
        <v/>
      </c>
      <c r="MJL88" s="82" t="str">
        <f t="shared" si="233"/>
        <v/>
      </c>
      <c r="MJM88" s="82" t="str">
        <f t="shared" si="233"/>
        <v/>
      </c>
      <c r="MJN88" s="82" t="str">
        <f t="shared" si="233"/>
        <v/>
      </c>
      <c r="MJO88" s="82" t="str">
        <f t="shared" ref="MJO88:MLZ88" si="234">IF(ISNUMBER(outYear),MJO55+MJO61+MJO67+MJO85,"")</f>
        <v/>
      </c>
      <c r="MJP88" s="82" t="str">
        <f t="shared" si="234"/>
        <v/>
      </c>
      <c r="MJQ88" s="82" t="str">
        <f t="shared" si="234"/>
        <v/>
      </c>
      <c r="MJR88" s="82" t="str">
        <f t="shared" si="234"/>
        <v/>
      </c>
      <c r="MJS88" s="82" t="str">
        <f t="shared" si="234"/>
        <v/>
      </c>
      <c r="MJT88" s="82" t="str">
        <f t="shared" si="234"/>
        <v/>
      </c>
      <c r="MJU88" s="82" t="str">
        <f t="shared" si="234"/>
        <v/>
      </c>
      <c r="MJV88" s="82" t="str">
        <f t="shared" si="234"/>
        <v/>
      </c>
      <c r="MJW88" s="82" t="str">
        <f t="shared" si="234"/>
        <v/>
      </c>
      <c r="MJX88" s="82" t="str">
        <f t="shared" si="234"/>
        <v/>
      </c>
      <c r="MJY88" s="82" t="str">
        <f t="shared" si="234"/>
        <v/>
      </c>
      <c r="MJZ88" s="82" t="str">
        <f t="shared" si="234"/>
        <v/>
      </c>
      <c r="MKA88" s="82" t="str">
        <f t="shared" si="234"/>
        <v/>
      </c>
      <c r="MKB88" s="82" t="str">
        <f t="shared" si="234"/>
        <v/>
      </c>
      <c r="MKC88" s="82" t="str">
        <f t="shared" si="234"/>
        <v/>
      </c>
      <c r="MKD88" s="82" t="str">
        <f t="shared" si="234"/>
        <v/>
      </c>
      <c r="MKE88" s="82" t="str">
        <f t="shared" si="234"/>
        <v/>
      </c>
      <c r="MKF88" s="82" t="str">
        <f t="shared" si="234"/>
        <v/>
      </c>
      <c r="MKG88" s="82" t="str">
        <f t="shared" si="234"/>
        <v/>
      </c>
      <c r="MKH88" s="82" t="str">
        <f t="shared" si="234"/>
        <v/>
      </c>
      <c r="MKI88" s="82" t="str">
        <f t="shared" si="234"/>
        <v/>
      </c>
      <c r="MKJ88" s="82" t="str">
        <f t="shared" si="234"/>
        <v/>
      </c>
      <c r="MKK88" s="82" t="str">
        <f t="shared" si="234"/>
        <v/>
      </c>
      <c r="MKL88" s="82" t="str">
        <f t="shared" si="234"/>
        <v/>
      </c>
      <c r="MKM88" s="82" t="str">
        <f t="shared" si="234"/>
        <v/>
      </c>
      <c r="MKN88" s="82" t="str">
        <f t="shared" si="234"/>
        <v/>
      </c>
      <c r="MKO88" s="82" t="str">
        <f t="shared" si="234"/>
        <v/>
      </c>
      <c r="MKP88" s="82" t="str">
        <f t="shared" si="234"/>
        <v/>
      </c>
      <c r="MKQ88" s="82" t="str">
        <f t="shared" si="234"/>
        <v/>
      </c>
      <c r="MKR88" s="82" t="str">
        <f t="shared" si="234"/>
        <v/>
      </c>
      <c r="MKS88" s="82" t="str">
        <f t="shared" si="234"/>
        <v/>
      </c>
      <c r="MKT88" s="82" t="str">
        <f t="shared" si="234"/>
        <v/>
      </c>
      <c r="MKU88" s="82" t="str">
        <f t="shared" si="234"/>
        <v/>
      </c>
      <c r="MKV88" s="82" t="str">
        <f t="shared" si="234"/>
        <v/>
      </c>
      <c r="MKW88" s="82" t="str">
        <f t="shared" si="234"/>
        <v/>
      </c>
      <c r="MKX88" s="82" t="str">
        <f t="shared" si="234"/>
        <v/>
      </c>
      <c r="MKY88" s="82" t="str">
        <f t="shared" si="234"/>
        <v/>
      </c>
      <c r="MKZ88" s="82" t="str">
        <f t="shared" si="234"/>
        <v/>
      </c>
      <c r="MLA88" s="82" t="str">
        <f t="shared" si="234"/>
        <v/>
      </c>
      <c r="MLB88" s="82" t="str">
        <f t="shared" si="234"/>
        <v/>
      </c>
      <c r="MLC88" s="82" t="str">
        <f t="shared" si="234"/>
        <v/>
      </c>
      <c r="MLD88" s="82" t="str">
        <f t="shared" si="234"/>
        <v/>
      </c>
      <c r="MLE88" s="82" t="str">
        <f t="shared" si="234"/>
        <v/>
      </c>
      <c r="MLF88" s="82" t="str">
        <f t="shared" si="234"/>
        <v/>
      </c>
      <c r="MLG88" s="82" t="str">
        <f t="shared" si="234"/>
        <v/>
      </c>
      <c r="MLH88" s="82" t="str">
        <f t="shared" si="234"/>
        <v/>
      </c>
      <c r="MLI88" s="82" t="str">
        <f t="shared" si="234"/>
        <v/>
      </c>
      <c r="MLJ88" s="82" t="str">
        <f t="shared" si="234"/>
        <v/>
      </c>
      <c r="MLK88" s="82" t="str">
        <f t="shared" si="234"/>
        <v/>
      </c>
      <c r="MLL88" s="82" t="str">
        <f t="shared" si="234"/>
        <v/>
      </c>
      <c r="MLM88" s="82" t="str">
        <f t="shared" si="234"/>
        <v/>
      </c>
      <c r="MLN88" s="82" t="str">
        <f t="shared" si="234"/>
        <v/>
      </c>
      <c r="MLO88" s="82" t="str">
        <f t="shared" si="234"/>
        <v/>
      </c>
      <c r="MLP88" s="82" t="str">
        <f t="shared" si="234"/>
        <v/>
      </c>
      <c r="MLQ88" s="82" t="str">
        <f t="shared" si="234"/>
        <v/>
      </c>
      <c r="MLR88" s="82" t="str">
        <f t="shared" si="234"/>
        <v/>
      </c>
      <c r="MLS88" s="82" t="str">
        <f t="shared" si="234"/>
        <v/>
      </c>
      <c r="MLT88" s="82" t="str">
        <f t="shared" si="234"/>
        <v/>
      </c>
      <c r="MLU88" s="82" t="str">
        <f t="shared" si="234"/>
        <v/>
      </c>
      <c r="MLV88" s="82" t="str">
        <f t="shared" si="234"/>
        <v/>
      </c>
      <c r="MLW88" s="82" t="str">
        <f t="shared" si="234"/>
        <v/>
      </c>
      <c r="MLX88" s="82" t="str">
        <f t="shared" si="234"/>
        <v/>
      </c>
      <c r="MLY88" s="82" t="str">
        <f t="shared" si="234"/>
        <v/>
      </c>
      <c r="MLZ88" s="82" t="str">
        <f t="shared" si="234"/>
        <v/>
      </c>
      <c r="MMA88" s="82" t="str">
        <f t="shared" ref="MMA88:MOL88" si="235">IF(ISNUMBER(outYear),MMA55+MMA61+MMA67+MMA85,"")</f>
        <v/>
      </c>
      <c r="MMB88" s="82" t="str">
        <f t="shared" si="235"/>
        <v/>
      </c>
      <c r="MMC88" s="82" t="str">
        <f t="shared" si="235"/>
        <v/>
      </c>
      <c r="MMD88" s="82" t="str">
        <f t="shared" si="235"/>
        <v/>
      </c>
      <c r="MME88" s="82" t="str">
        <f t="shared" si="235"/>
        <v/>
      </c>
      <c r="MMF88" s="82" t="str">
        <f t="shared" si="235"/>
        <v/>
      </c>
      <c r="MMG88" s="82" t="str">
        <f t="shared" si="235"/>
        <v/>
      </c>
      <c r="MMH88" s="82" t="str">
        <f t="shared" si="235"/>
        <v/>
      </c>
      <c r="MMI88" s="82" t="str">
        <f t="shared" si="235"/>
        <v/>
      </c>
      <c r="MMJ88" s="82" t="str">
        <f t="shared" si="235"/>
        <v/>
      </c>
      <c r="MMK88" s="82" t="str">
        <f t="shared" si="235"/>
        <v/>
      </c>
      <c r="MML88" s="82" t="str">
        <f t="shared" si="235"/>
        <v/>
      </c>
      <c r="MMM88" s="82" t="str">
        <f t="shared" si="235"/>
        <v/>
      </c>
      <c r="MMN88" s="82" t="str">
        <f t="shared" si="235"/>
        <v/>
      </c>
      <c r="MMO88" s="82" t="str">
        <f t="shared" si="235"/>
        <v/>
      </c>
      <c r="MMP88" s="82" t="str">
        <f t="shared" si="235"/>
        <v/>
      </c>
      <c r="MMQ88" s="82" t="str">
        <f t="shared" si="235"/>
        <v/>
      </c>
      <c r="MMR88" s="82" t="str">
        <f t="shared" si="235"/>
        <v/>
      </c>
      <c r="MMS88" s="82" t="str">
        <f t="shared" si="235"/>
        <v/>
      </c>
      <c r="MMT88" s="82" t="str">
        <f t="shared" si="235"/>
        <v/>
      </c>
      <c r="MMU88" s="82" t="str">
        <f t="shared" si="235"/>
        <v/>
      </c>
      <c r="MMV88" s="82" t="str">
        <f t="shared" si="235"/>
        <v/>
      </c>
      <c r="MMW88" s="82" t="str">
        <f t="shared" si="235"/>
        <v/>
      </c>
      <c r="MMX88" s="82" t="str">
        <f t="shared" si="235"/>
        <v/>
      </c>
      <c r="MMY88" s="82" t="str">
        <f t="shared" si="235"/>
        <v/>
      </c>
      <c r="MMZ88" s="82" t="str">
        <f t="shared" si="235"/>
        <v/>
      </c>
      <c r="MNA88" s="82" t="str">
        <f t="shared" si="235"/>
        <v/>
      </c>
      <c r="MNB88" s="82" t="str">
        <f t="shared" si="235"/>
        <v/>
      </c>
      <c r="MNC88" s="82" t="str">
        <f t="shared" si="235"/>
        <v/>
      </c>
      <c r="MND88" s="82" t="str">
        <f t="shared" si="235"/>
        <v/>
      </c>
      <c r="MNE88" s="82" t="str">
        <f t="shared" si="235"/>
        <v/>
      </c>
      <c r="MNF88" s="82" t="str">
        <f t="shared" si="235"/>
        <v/>
      </c>
      <c r="MNG88" s="82" t="str">
        <f t="shared" si="235"/>
        <v/>
      </c>
      <c r="MNH88" s="82" t="str">
        <f t="shared" si="235"/>
        <v/>
      </c>
      <c r="MNI88" s="82" t="str">
        <f t="shared" si="235"/>
        <v/>
      </c>
      <c r="MNJ88" s="82" t="str">
        <f t="shared" si="235"/>
        <v/>
      </c>
      <c r="MNK88" s="82" t="str">
        <f t="shared" si="235"/>
        <v/>
      </c>
      <c r="MNL88" s="82" t="str">
        <f t="shared" si="235"/>
        <v/>
      </c>
      <c r="MNM88" s="82" t="str">
        <f t="shared" si="235"/>
        <v/>
      </c>
      <c r="MNN88" s="82" t="str">
        <f t="shared" si="235"/>
        <v/>
      </c>
      <c r="MNO88" s="82" t="str">
        <f t="shared" si="235"/>
        <v/>
      </c>
      <c r="MNP88" s="82" t="str">
        <f t="shared" si="235"/>
        <v/>
      </c>
      <c r="MNQ88" s="82" t="str">
        <f t="shared" si="235"/>
        <v/>
      </c>
      <c r="MNR88" s="82" t="str">
        <f t="shared" si="235"/>
        <v/>
      </c>
      <c r="MNS88" s="82" t="str">
        <f t="shared" si="235"/>
        <v/>
      </c>
      <c r="MNT88" s="82" t="str">
        <f t="shared" si="235"/>
        <v/>
      </c>
      <c r="MNU88" s="82" t="str">
        <f t="shared" si="235"/>
        <v/>
      </c>
      <c r="MNV88" s="82" t="str">
        <f t="shared" si="235"/>
        <v/>
      </c>
      <c r="MNW88" s="82" t="str">
        <f t="shared" si="235"/>
        <v/>
      </c>
      <c r="MNX88" s="82" t="str">
        <f t="shared" si="235"/>
        <v/>
      </c>
      <c r="MNY88" s="82" t="str">
        <f t="shared" si="235"/>
        <v/>
      </c>
      <c r="MNZ88" s="82" t="str">
        <f t="shared" si="235"/>
        <v/>
      </c>
      <c r="MOA88" s="82" t="str">
        <f t="shared" si="235"/>
        <v/>
      </c>
      <c r="MOB88" s="82" t="str">
        <f t="shared" si="235"/>
        <v/>
      </c>
      <c r="MOC88" s="82" t="str">
        <f t="shared" si="235"/>
        <v/>
      </c>
      <c r="MOD88" s="82" t="str">
        <f t="shared" si="235"/>
        <v/>
      </c>
      <c r="MOE88" s="82" t="str">
        <f t="shared" si="235"/>
        <v/>
      </c>
      <c r="MOF88" s="82" t="str">
        <f t="shared" si="235"/>
        <v/>
      </c>
      <c r="MOG88" s="82" t="str">
        <f t="shared" si="235"/>
        <v/>
      </c>
      <c r="MOH88" s="82" t="str">
        <f t="shared" si="235"/>
        <v/>
      </c>
      <c r="MOI88" s="82" t="str">
        <f t="shared" si="235"/>
        <v/>
      </c>
      <c r="MOJ88" s="82" t="str">
        <f t="shared" si="235"/>
        <v/>
      </c>
      <c r="MOK88" s="82" t="str">
        <f t="shared" si="235"/>
        <v/>
      </c>
      <c r="MOL88" s="82" t="str">
        <f t="shared" si="235"/>
        <v/>
      </c>
      <c r="MOM88" s="82" t="str">
        <f t="shared" ref="MOM88:MQX88" si="236">IF(ISNUMBER(outYear),MOM55+MOM61+MOM67+MOM85,"")</f>
        <v/>
      </c>
      <c r="MON88" s="82" t="str">
        <f t="shared" si="236"/>
        <v/>
      </c>
      <c r="MOO88" s="82" t="str">
        <f t="shared" si="236"/>
        <v/>
      </c>
      <c r="MOP88" s="82" t="str">
        <f t="shared" si="236"/>
        <v/>
      </c>
      <c r="MOQ88" s="82" t="str">
        <f t="shared" si="236"/>
        <v/>
      </c>
      <c r="MOR88" s="82" t="str">
        <f t="shared" si="236"/>
        <v/>
      </c>
      <c r="MOS88" s="82" t="str">
        <f t="shared" si="236"/>
        <v/>
      </c>
      <c r="MOT88" s="82" t="str">
        <f t="shared" si="236"/>
        <v/>
      </c>
      <c r="MOU88" s="82" t="str">
        <f t="shared" si="236"/>
        <v/>
      </c>
      <c r="MOV88" s="82" t="str">
        <f t="shared" si="236"/>
        <v/>
      </c>
      <c r="MOW88" s="82" t="str">
        <f t="shared" si="236"/>
        <v/>
      </c>
      <c r="MOX88" s="82" t="str">
        <f t="shared" si="236"/>
        <v/>
      </c>
      <c r="MOY88" s="82" t="str">
        <f t="shared" si="236"/>
        <v/>
      </c>
      <c r="MOZ88" s="82" t="str">
        <f t="shared" si="236"/>
        <v/>
      </c>
      <c r="MPA88" s="82" t="str">
        <f t="shared" si="236"/>
        <v/>
      </c>
      <c r="MPB88" s="82" t="str">
        <f t="shared" si="236"/>
        <v/>
      </c>
      <c r="MPC88" s="82" t="str">
        <f t="shared" si="236"/>
        <v/>
      </c>
      <c r="MPD88" s="82" t="str">
        <f t="shared" si="236"/>
        <v/>
      </c>
      <c r="MPE88" s="82" t="str">
        <f t="shared" si="236"/>
        <v/>
      </c>
      <c r="MPF88" s="82" t="str">
        <f t="shared" si="236"/>
        <v/>
      </c>
      <c r="MPG88" s="82" t="str">
        <f t="shared" si="236"/>
        <v/>
      </c>
      <c r="MPH88" s="82" t="str">
        <f t="shared" si="236"/>
        <v/>
      </c>
      <c r="MPI88" s="82" t="str">
        <f t="shared" si="236"/>
        <v/>
      </c>
      <c r="MPJ88" s="82" t="str">
        <f t="shared" si="236"/>
        <v/>
      </c>
      <c r="MPK88" s="82" t="str">
        <f t="shared" si="236"/>
        <v/>
      </c>
      <c r="MPL88" s="82" t="str">
        <f t="shared" si="236"/>
        <v/>
      </c>
      <c r="MPM88" s="82" t="str">
        <f t="shared" si="236"/>
        <v/>
      </c>
      <c r="MPN88" s="82" t="str">
        <f t="shared" si="236"/>
        <v/>
      </c>
      <c r="MPO88" s="82" t="str">
        <f t="shared" si="236"/>
        <v/>
      </c>
      <c r="MPP88" s="82" t="str">
        <f t="shared" si="236"/>
        <v/>
      </c>
      <c r="MPQ88" s="82" t="str">
        <f t="shared" si="236"/>
        <v/>
      </c>
      <c r="MPR88" s="82" t="str">
        <f t="shared" si="236"/>
        <v/>
      </c>
      <c r="MPS88" s="82" t="str">
        <f t="shared" si="236"/>
        <v/>
      </c>
      <c r="MPT88" s="82" t="str">
        <f t="shared" si="236"/>
        <v/>
      </c>
      <c r="MPU88" s="82" t="str">
        <f t="shared" si="236"/>
        <v/>
      </c>
      <c r="MPV88" s="82" t="str">
        <f t="shared" si="236"/>
        <v/>
      </c>
      <c r="MPW88" s="82" t="str">
        <f t="shared" si="236"/>
        <v/>
      </c>
      <c r="MPX88" s="82" t="str">
        <f t="shared" si="236"/>
        <v/>
      </c>
      <c r="MPY88" s="82" t="str">
        <f t="shared" si="236"/>
        <v/>
      </c>
      <c r="MPZ88" s="82" t="str">
        <f t="shared" si="236"/>
        <v/>
      </c>
      <c r="MQA88" s="82" t="str">
        <f t="shared" si="236"/>
        <v/>
      </c>
      <c r="MQB88" s="82" t="str">
        <f t="shared" si="236"/>
        <v/>
      </c>
      <c r="MQC88" s="82" t="str">
        <f t="shared" si="236"/>
        <v/>
      </c>
      <c r="MQD88" s="82" t="str">
        <f t="shared" si="236"/>
        <v/>
      </c>
      <c r="MQE88" s="82" t="str">
        <f t="shared" si="236"/>
        <v/>
      </c>
      <c r="MQF88" s="82" t="str">
        <f t="shared" si="236"/>
        <v/>
      </c>
      <c r="MQG88" s="82" t="str">
        <f t="shared" si="236"/>
        <v/>
      </c>
      <c r="MQH88" s="82" t="str">
        <f t="shared" si="236"/>
        <v/>
      </c>
      <c r="MQI88" s="82" t="str">
        <f t="shared" si="236"/>
        <v/>
      </c>
      <c r="MQJ88" s="82" t="str">
        <f t="shared" si="236"/>
        <v/>
      </c>
      <c r="MQK88" s="82" t="str">
        <f t="shared" si="236"/>
        <v/>
      </c>
      <c r="MQL88" s="82" t="str">
        <f t="shared" si="236"/>
        <v/>
      </c>
      <c r="MQM88" s="82" t="str">
        <f t="shared" si="236"/>
        <v/>
      </c>
      <c r="MQN88" s="82" t="str">
        <f t="shared" si="236"/>
        <v/>
      </c>
      <c r="MQO88" s="82" t="str">
        <f t="shared" si="236"/>
        <v/>
      </c>
      <c r="MQP88" s="82" t="str">
        <f t="shared" si="236"/>
        <v/>
      </c>
      <c r="MQQ88" s="82" t="str">
        <f t="shared" si="236"/>
        <v/>
      </c>
      <c r="MQR88" s="82" t="str">
        <f t="shared" si="236"/>
        <v/>
      </c>
      <c r="MQS88" s="82" t="str">
        <f t="shared" si="236"/>
        <v/>
      </c>
      <c r="MQT88" s="82" t="str">
        <f t="shared" si="236"/>
        <v/>
      </c>
      <c r="MQU88" s="82" t="str">
        <f t="shared" si="236"/>
        <v/>
      </c>
      <c r="MQV88" s="82" t="str">
        <f t="shared" si="236"/>
        <v/>
      </c>
      <c r="MQW88" s="82" t="str">
        <f t="shared" si="236"/>
        <v/>
      </c>
      <c r="MQX88" s="82" t="str">
        <f t="shared" si="236"/>
        <v/>
      </c>
      <c r="MQY88" s="82" t="str">
        <f t="shared" ref="MQY88:MTJ88" si="237">IF(ISNUMBER(outYear),MQY55+MQY61+MQY67+MQY85,"")</f>
        <v/>
      </c>
      <c r="MQZ88" s="82" t="str">
        <f t="shared" si="237"/>
        <v/>
      </c>
      <c r="MRA88" s="82" t="str">
        <f t="shared" si="237"/>
        <v/>
      </c>
      <c r="MRB88" s="82" t="str">
        <f t="shared" si="237"/>
        <v/>
      </c>
      <c r="MRC88" s="82" t="str">
        <f t="shared" si="237"/>
        <v/>
      </c>
      <c r="MRD88" s="82" t="str">
        <f t="shared" si="237"/>
        <v/>
      </c>
      <c r="MRE88" s="82" t="str">
        <f t="shared" si="237"/>
        <v/>
      </c>
      <c r="MRF88" s="82" t="str">
        <f t="shared" si="237"/>
        <v/>
      </c>
      <c r="MRG88" s="82" t="str">
        <f t="shared" si="237"/>
        <v/>
      </c>
      <c r="MRH88" s="82" t="str">
        <f t="shared" si="237"/>
        <v/>
      </c>
      <c r="MRI88" s="82" t="str">
        <f t="shared" si="237"/>
        <v/>
      </c>
      <c r="MRJ88" s="82" t="str">
        <f t="shared" si="237"/>
        <v/>
      </c>
      <c r="MRK88" s="82" t="str">
        <f t="shared" si="237"/>
        <v/>
      </c>
      <c r="MRL88" s="82" t="str">
        <f t="shared" si="237"/>
        <v/>
      </c>
      <c r="MRM88" s="82" t="str">
        <f t="shared" si="237"/>
        <v/>
      </c>
      <c r="MRN88" s="82" t="str">
        <f t="shared" si="237"/>
        <v/>
      </c>
      <c r="MRO88" s="82" t="str">
        <f t="shared" si="237"/>
        <v/>
      </c>
      <c r="MRP88" s="82" t="str">
        <f t="shared" si="237"/>
        <v/>
      </c>
      <c r="MRQ88" s="82" t="str">
        <f t="shared" si="237"/>
        <v/>
      </c>
      <c r="MRR88" s="82" t="str">
        <f t="shared" si="237"/>
        <v/>
      </c>
      <c r="MRS88" s="82" t="str">
        <f t="shared" si="237"/>
        <v/>
      </c>
      <c r="MRT88" s="82" t="str">
        <f t="shared" si="237"/>
        <v/>
      </c>
      <c r="MRU88" s="82" t="str">
        <f t="shared" si="237"/>
        <v/>
      </c>
      <c r="MRV88" s="82" t="str">
        <f t="shared" si="237"/>
        <v/>
      </c>
      <c r="MRW88" s="82" t="str">
        <f t="shared" si="237"/>
        <v/>
      </c>
      <c r="MRX88" s="82" t="str">
        <f t="shared" si="237"/>
        <v/>
      </c>
      <c r="MRY88" s="82" t="str">
        <f t="shared" si="237"/>
        <v/>
      </c>
      <c r="MRZ88" s="82" t="str">
        <f t="shared" si="237"/>
        <v/>
      </c>
      <c r="MSA88" s="82" t="str">
        <f t="shared" si="237"/>
        <v/>
      </c>
      <c r="MSB88" s="82" t="str">
        <f t="shared" si="237"/>
        <v/>
      </c>
      <c r="MSC88" s="82" t="str">
        <f t="shared" si="237"/>
        <v/>
      </c>
      <c r="MSD88" s="82" t="str">
        <f t="shared" si="237"/>
        <v/>
      </c>
      <c r="MSE88" s="82" t="str">
        <f t="shared" si="237"/>
        <v/>
      </c>
      <c r="MSF88" s="82" t="str">
        <f t="shared" si="237"/>
        <v/>
      </c>
      <c r="MSG88" s="82" t="str">
        <f t="shared" si="237"/>
        <v/>
      </c>
      <c r="MSH88" s="82" t="str">
        <f t="shared" si="237"/>
        <v/>
      </c>
      <c r="MSI88" s="82" t="str">
        <f t="shared" si="237"/>
        <v/>
      </c>
      <c r="MSJ88" s="82" t="str">
        <f t="shared" si="237"/>
        <v/>
      </c>
      <c r="MSK88" s="82" t="str">
        <f t="shared" si="237"/>
        <v/>
      </c>
      <c r="MSL88" s="82" t="str">
        <f t="shared" si="237"/>
        <v/>
      </c>
      <c r="MSM88" s="82" t="str">
        <f t="shared" si="237"/>
        <v/>
      </c>
      <c r="MSN88" s="82" t="str">
        <f t="shared" si="237"/>
        <v/>
      </c>
      <c r="MSO88" s="82" t="str">
        <f t="shared" si="237"/>
        <v/>
      </c>
      <c r="MSP88" s="82" t="str">
        <f t="shared" si="237"/>
        <v/>
      </c>
      <c r="MSQ88" s="82" t="str">
        <f t="shared" si="237"/>
        <v/>
      </c>
      <c r="MSR88" s="82" t="str">
        <f t="shared" si="237"/>
        <v/>
      </c>
      <c r="MSS88" s="82" t="str">
        <f t="shared" si="237"/>
        <v/>
      </c>
      <c r="MST88" s="82" t="str">
        <f t="shared" si="237"/>
        <v/>
      </c>
      <c r="MSU88" s="82" t="str">
        <f t="shared" si="237"/>
        <v/>
      </c>
      <c r="MSV88" s="82" t="str">
        <f t="shared" si="237"/>
        <v/>
      </c>
      <c r="MSW88" s="82" t="str">
        <f t="shared" si="237"/>
        <v/>
      </c>
      <c r="MSX88" s="82" t="str">
        <f t="shared" si="237"/>
        <v/>
      </c>
      <c r="MSY88" s="82" t="str">
        <f t="shared" si="237"/>
        <v/>
      </c>
      <c r="MSZ88" s="82" t="str">
        <f t="shared" si="237"/>
        <v/>
      </c>
      <c r="MTA88" s="82" t="str">
        <f t="shared" si="237"/>
        <v/>
      </c>
      <c r="MTB88" s="82" t="str">
        <f t="shared" si="237"/>
        <v/>
      </c>
      <c r="MTC88" s="82" t="str">
        <f t="shared" si="237"/>
        <v/>
      </c>
      <c r="MTD88" s="82" t="str">
        <f t="shared" si="237"/>
        <v/>
      </c>
      <c r="MTE88" s="82" t="str">
        <f t="shared" si="237"/>
        <v/>
      </c>
      <c r="MTF88" s="82" t="str">
        <f t="shared" si="237"/>
        <v/>
      </c>
      <c r="MTG88" s="82" t="str">
        <f t="shared" si="237"/>
        <v/>
      </c>
      <c r="MTH88" s="82" t="str">
        <f t="shared" si="237"/>
        <v/>
      </c>
      <c r="MTI88" s="82" t="str">
        <f t="shared" si="237"/>
        <v/>
      </c>
      <c r="MTJ88" s="82" t="str">
        <f t="shared" si="237"/>
        <v/>
      </c>
      <c r="MTK88" s="82" t="str">
        <f t="shared" ref="MTK88:MVV88" si="238">IF(ISNUMBER(outYear),MTK55+MTK61+MTK67+MTK85,"")</f>
        <v/>
      </c>
      <c r="MTL88" s="82" t="str">
        <f t="shared" si="238"/>
        <v/>
      </c>
      <c r="MTM88" s="82" t="str">
        <f t="shared" si="238"/>
        <v/>
      </c>
      <c r="MTN88" s="82" t="str">
        <f t="shared" si="238"/>
        <v/>
      </c>
      <c r="MTO88" s="82" t="str">
        <f t="shared" si="238"/>
        <v/>
      </c>
      <c r="MTP88" s="82" t="str">
        <f t="shared" si="238"/>
        <v/>
      </c>
      <c r="MTQ88" s="82" t="str">
        <f t="shared" si="238"/>
        <v/>
      </c>
      <c r="MTR88" s="82" t="str">
        <f t="shared" si="238"/>
        <v/>
      </c>
      <c r="MTS88" s="82" t="str">
        <f t="shared" si="238"/>
        <v/>
      </c>
      <c r="MTT88" s="82" t="str">
        <f t="shared" si="238"/>
        <v/>
      </c>
      <c r="MTU88" s="82" t="str">
        <f t="shared" si="238"/>
        <v/>
      </c>
      <c r="MTV88" s="82" t="str">
        <f t="shared" si="238"/>
        <v/>
      </c>
      <c r="MTW88" s="82" t="str">
        <f t="shared" si="238"/>
        <v/>
      </c>
      <c r="MTX88" s="82" t="str">
        <f t="shared" si="238"/>
        <v/>
      </c>
      <c r="MTY88" s="82" t="str">
        <f t="shared" si="238"/>
        <v/>
      </c>
      <c r="MTZ88" s="82" t="str">
        <f t="shared" si="238"/>
        <v/>
      </c>
      <c r="MUA88" s="82" t="str">
        <f t="shared" si="238"/>
        <v/>
      </c>
      <c r="MUB88" s="82" t="str">
        <f t="shared" si="238"/>
        <v/>
      </c>
      <c r="MUC88" s="82" t="str">
        <f t="shared" si="238"/>
        <v/>
      </c>
      <c r="MUD88" s="82" t="str">
        <f t="shared" si="238"/>
        <v/>
      </c>
      <c r="MUE88" s="82" t="str">
        <f t="shared" si="238"/>
        <v/>
      </c>
      <c r="MUF88" s="82" t="str">
        <f t="shared" si="238"/>
        <v/>
      </c>
      <c r="MUG88" s="82" t="str">
        <f t="shared" si="238"/>
        <v/>
      </c>
      <c r="MUH88" s="82" t="str">
        <f t="shared" si="238"/>
        <v/>
      </c>
      <c r="MUI88" s="82" t="str">
        <f t="shared" si="238"/>
        <v/>
      </c>
      <c r="MUJ88" s="82" t="str">
        <f t="shared" si="238"/>
        <v/>
      </c>
      <c r="MUK88" s="82" t="str">
        <f t="shared" si="238"/>
        <v/>
      </c>
      <c r="MUL88" s="82" t="str">
        <f t="shared" si="238"/>
        <v/>
      </c>
      <c r="MUM88" s="82" t="str">
        <f t="shared" si="238"/>
        <v/>
      </c>
      <c r="MUN88" s="82" t="str">
        <f t="shared" si="238"/>
        <v/>
      </c>
      <c r="MUO88" s="82" t="str">
        <f t="shared" si="238"/>
        <v/>
      </c>
      <c r="MUP88" s="82" t="str">
        <f t="shared" si="238"/>
        <v/>
      </c>
      <c r="MUQ88" s="82" t="str">
        <f t="shared" si="238"/>
        <v/>
      </c>
      <c r="MUR88" s="82" t="str">
        <f t="shared" si="238"/>
        <v/>
      </c>
      <c r="MUS88" s="82" t="str">
        <f t="shared" si="238"/>
        <v/>
      </c>
      <c r="MUT88" s="82" t="str">
        <f t="shared" si="238"/>
        <v/>
      </c>
      <c r="MUU88" s="82" t="str">
        <f t="shared" si="238"/>
        <v/>
      </c>
      <c r="MUV88" s="82" t="str">
        <f t="shared" si="238"/>
        <v/>
      </c>
      <c r="MUW88" s="82" t="str">
        <f t="shared" si="238"/>
        <v/>
      </c>
      <c r="MUX88" s="82" t="str">
        <f t="shared" si="238"/>
        <v/>
      </c>
      <c r="MUY88" s="82" t="str">
        <f t="shared" si="238"/>
        <v/>
      </c>
      <c r="MUZ88" s="82" t="str">
        <f t="shared" si="238"/>
        <v/>
      </c>
      <c r="MVA88" s="82" t="str">
        <f t="shared" si="238"/>
        <v/>
      </c>
      <c r="MVB88" s="82" t="str">
        <f t="shared" si="238"/>
        <v/>
      </c>
      <c r="MVC88" s="82" t="str">
        <f t="shared" si="238"/>
        <v/>
      </c>
      <c r="MVD88" s="82" t="str">
        <f t="shared" si="238"/>
        <v/>
      </c>
      <c r="MVE88" s="82" t="str">
        <f t="shared" si="238"/>
        <v/>
      </c>
      <c r="MVF88" s="82" t="str">
        <f t="shared" si="238"/>
        <v/>
      </c>
      <c r="MVG88" s="82" t="str">
        <f t="shared" si="238"/>
        <v/>
      </c>
      <c r="MVH88" s="82" t="str">
        <f t="shared" si="238"/>
        <v/>
      </c>
      <c r="MVI88" s="82" t="str">
        <f t="shared" si="238"/>
        <v/>
      </c>
      <c r="MVJ88" s="82" t="str">
        <f t="shared" si="238"/>
        <v/>
      </c>
      <c r="MVK88" s="82" t="str">
        <f t="shared" si="238"/>
        <v/>
      </c>
      <c r="MVL88" s="82" t="str">
        <f t="shared" si="238"/>
        <v/>
      </c>
      <c r="MVM88" s="82" t="str">
        <f t="shared" si="238"/>
        <v/>
      </c>
      <c r="MVN88" s="82" t="str">
        <f t="shared" si="238"/>
        <v/>
      </c>
      <c r="MVO88" s="82" t="str">
        <f t="shared" si="238"/>
        <v/>
      </c>
      <c r="MVP88" s="82" t="str">
        <f t="shared" si="238"/>
        <v/>
      </c>
      <c r="MVQ88" s="82" t="str">
        <f t="shared" si="238"/>
        <v/>
      </c>
      <c r="MVR88" s="82" t="str">
        <f t="shared" si="238"/>
        <v/>
      </c>
      <c r="MVS88" s="82" t="str">
        <f t="shared" si="238"/>
        <v/>
      </c>
      <c r="MVT88" s="82" t="str">
        <f t="shared" si="238"/>
        <v/>
      </c>
      <c r="MVU88" s="82" t="str">
        <f t="shared" si="238"/>
        <v/>
      </c>
      <c r="MVV88" s="82" t="str">
        <f t="shared" si="238"/>
        <v/>
      </c>
      <c r="MVW88" s="82" t="str">
        <f t="shared" ref="MVW88:MYH88" si="239">IF(ISNUMBER(outYear),MVW55+MVW61+MVW67+MVW85,"")</f>
        <v/>
      </c>
      <c r="MVX88" s="82" t="str">
        <f t="shared" si="239"/>
        <v/>
      </c>
      <c r="MVY88" s="82" t="str">
        <f t="shared" si="239"/>
        <v/>
      </c>
      <c r="MVZ88" s="82" t="str">
        <f t="shared" si="239"/>
        <v/>
      </c>
      <c r="MWA88" s="82" t="str">
        <f t="shared" si="239"/>
        <v/>
      </c>
      <c r="MWB88" s="82" t="str">
        <f t="shared" si="239"/>
        <v/>
      </c>
      <c r="MWC88" s="82" t="str">
        <f t="shared" si="239"/>
        <v/>
      </c>
      <c r="MWD88" s="82" t="str">
        <f t="shared" si="239"/>
        <v/>
      </c>
      <c r="MWE88" s="82" t="str">
        <f t="shared" si="239"/>
        <v/>
      </c>
      <c r="MWF88" s="82" t="str">
        <f t="shared" si="239"/>
        <v/>
      </c>
      <c r="MWG88" s="82" t="str">
        <f t="shared" si="239"/>
        <v/>
      </c>
      <c r="MWH88" s="82" t="str">
        <f t="shared" si="239"/>
        <v/>
      </c>
      <c r="MWI88" s="82" t="str">
        <f t="shared" si="239"/>
        <v/>
      </c>
      <c r="MWJ88" s="82" t="str">
        <f t="shared" si="239"/>
        <v/>
      </c>
      <c r="MWK88" s="82" t="str">
        <f t="shared" si="239"/>
        <v/>
      </c>
      <c r="MWL88" s="82" t="str">
        <f t="shared" si="239"/>
        <v/>
      </c>
      <c r="MWM88" s="82" t="str">
        <f t="shared" si="239"/>
        <v/>
      </c>
      <c r="MWN88" s="82" t="str">
        <f t="shared" si="239"/>
        <v/>
      </c>
      <c r="MWO88" s="82" t="str">
        <f t="shared" si="239"/>
        <v/>
      </c>
      <c r="MWP88" s="82" t="str">
        <f t="shared" si="239"/>
        <v/>
      </c>
      <c r="MWQ88" s="82" t="str">
        <f t="shared" si="239"/>
        <v/>
      </c>
      <c r="MWR88" s="82" t="str">
        <f t="shared" si="239"/>
        <v/>
      </c>
      <c r="MWS88" s="82" t="str">
        <f t="shared" si="239"/>
        <v/>
      </c>
      <c r="MWT88" s="82" t="str">
        <f t="shared" si="239"/>
        <v/>
      </c>
      <c r="MWU88" s="82" t="str">
        <f t="shared" si="239"/>
        <v/>
      </c>
      <c r="MWV88" s="82" t="str">
        <f t="shared" si="239"/>
        <v/>
      </c>
      <c r="MWW88" s="82" t="str">
        <f t="shared" si="239"/>
        <v/>
      </c>
      <c r="MWX88" s="82" t="str">
        <f t="shared" si="239"/>
        <v/>
      </c>
      <c r="MWY88" s="82" t="str">
        <f t="shared" si="239"/>
        <v/>
      </c>
      <c r="MWZ88" s="82" t="str">
        <f t="shared" si="239"/>
        <v/>
      </c>
      <c r="MXA88" s="82" t="str">
        <f t="shared" si="239"/>
        <v/>
      </c>
      <c r="MXB88" s="82" t="str">
        <f t="shared" si="239"/>
        <v/>
      </c>
      <c r="MXC88" s="82" t="str">
        <f t="shared" si="239"/>
        <v/>
      </c>
      <c r="MXD88" s="82" t="str">
        <f t="shared" si="239"/>
        <v/>
      </c>
      <c r="MXE88" s="82" t="str">
        <f t="shared" si="239"/>
        <v/>
      </c>
      <c r="MXF88" s="82" t="str">
        <f t="shared" si="239"/>
        <v/>
      </c>
      <c r="MXG88" s="82" t="str">
        <f t="shared" si="239"/>
        <v/>
      </c>
      <c r="MXH88" s="82" t="str">
        <f t="shared" si="239"/>
        <v/>
      </c>
      <c r="MXI88" s="82" t="str">
        <f t="shared" si="239"/>
        <v/>
      </c>
      <c r="MXJ88" s="82" t="str">
        <f t="shared" si="239"/>
        <v/>
      </c>
      <c r="MXK88" s="82" t="str">
        <f t="shared" si="239"/>
        <v/>
      </c>
      <c r="MXL88" s="82" t="str">
        <f t="shared" si="239"/>
        <v/>
      </c>
      <c r="MXM88" s="82" t="str">
        <f t="shared" si="239"/>
        <v/>
      </c>
      <c r="MXN88" s="82" t="str">
        <f t="shared" si="239"/>
        <v/>
      </c>
      <c r="MXO88" s="82" t="str">
        <f t="shared" si="239"/>
        <v/>
      </c>
      <c r="MXP88" s="82" t="str">
        <f t="shared" si="239"/>
        <v/>
      </c>
      <c r="MXQ88" s="82" t="str">
        <f t="shared" si="239"/>
        <v/>
      </c>
      <c r="MXR88" s="82" t="str">
        <f t="shared" si="239"/>
        <v/>
      </c>
      <c r="MXS88" s="82" t="str">
        <f t="shared" si="239"/>
        <v/>
      </c>
      <c r="MXT88" s="82" t="str">
        <f t="shared" si="239"/>
        <v/>
      </c>
      <c r="MXU88" s="82" t="str">
        <f t="shared" si="239"/>
        <v/>
      </c>
      <c r="MXV88" s="82" t="str">
        <f t="shared" si="239"/>
        <v/>
      </c>
      <c r="MXW88" s="82" t="str">
        <f t="shared" si="239"/>
        <v/>
      </c>
      <c r="MXX88" s="82" t="str">
        <f t="shared" si="239"/>
        <v/>
      </c>
      <c r="MXY88" s="82" t="str">
        <f t="shared" si="239"/>
        <v/>
      </c>
      <c r="MXZ88" s="82" t="str">
        <f t="shared" si="239"/>
        <v/>
      </c>
      <c r="MYA88" s="82" t="str">
        <f t="shared" si="239"/>
        <v/>
      </c>
      <c r="MYB88" s="82" t="str">
        <f t="shared" si="239"/>
        <v/>
      </c>
      <c r="MYC88" s="82" t="str">
        <f t="shared" si="239"/>
        <v/>
      </c>
      <c r="MYD88" s="82" t="str">
        <f t="shared" si="239"/>
        <v/>
      </c>
      <c r="MYE88" s="82" t="str">
        <f t="shared" si="239"/>
        <v/>
      </c>
      <c r="MYF88" s="82" t="str">
        <f t="shared" si="239"/>
        <v/>
      </c>
      <c r="MYG88" s="82" t="str">
        <f t="shared" si="239"/>
        <v/>
      </c>
      <c r="MYH88" s="82" t="str">
        <f t="shared" si="239"/>
        <v/>
      </c>
      <c r="MYI88" s="82" t="str">
        <f t="shared" ref="MYI88:NAT88" si="240">IF(ISNUMBER(outYear),MYI55+MYI61+MYI67+MYI85,"")</f>
        <v/>
      </c>
      <c r="MYJ88" s="82" t="str">
        <f t="shared" si="240"/>
        <v/>
      </c>
      <c r="MYK88" s="82" t="str">
        <f t="shared" si="240"/>
        <v/>
      </c>
      <c r="MYL88" s="82" t="str">
        <f t="shared" si="240"/>
        <v/>
      </c>
      <c r="MYM88" s="82" t="str">
        <f t="shared" si="240"/>
        <v/>
      </c>
      <c r="MYN88" s="82" t="str">
        <f t="shared" si="240"/>
        <v/>
      </c>
      <c r="MYO88" s="82" t="str">
        <f t="shared" si="240"/>
        <v/>
      </c>
      <c r="MYP88" s="82" t="str">
        <f t="shared" si="240"/>
        <v/>
      </c>
      <c r="MYQ88" s="82" t="str">
        <f t="shared" si="240"/>
        <v/>
      </c>
      <c r="MYR88" s="82" t="str">
        <f t="shared" si="240"/>
        <v/>
      </c>
      <c r="MYS88" s="82" t="str">
        <f t="shared" si="240"/>
        <v/>
      </c>
      <c r="MYT88" s="82" t="str">
        <f t="shared" si="240"/>
        <v/>
      </c>
      <c r="MYU88" s="82" t="str">
        <f t="shared" si="240"/>
        <v/>
      </c>
      <c r="MYV88" s="82" t="str">
        <f t="shared" si="240"/>
        <v/>
      </c>
      <c r="MYW88" s="82" t="str">
        <f t="shared" si="240"/>
        <v/>
      </c>
      <c r="MYX88" s="82" t="str">
        <f t="shared" si="240"/>
        <v/>
      </c>
      <c r="MYY88" s="82" t="str">
        <f t="shared" si="240"/>
        <v/>
      </c>
      <c r="MYZ88" s="82" t="str">
        <f t="shared" si="240"/>
        <v/>
      </c>
      <c r="MZA88" s="82" t="str">
        <f t="shared" si="240"/>
        <v/>
      </c>
      <c r="MZB88" s="82" t="str">
        <f t="shared" si="240"/>
        <v/>
      </c>
      <c r="MZC88" s="82" t="str">
        <f t="shared" si="240"/>
        <v/>
      </c>
      <c r="MZD88" s="82" t="str">
        <f t="shared" si="240"/>
        <v/>
      </c>
      <c r="MZE88" s="82" t="str">
        <f t="shared" si="240"/>
        <v/>
      </c>
      <c r="MZF88" s="82" t="str">
        <f t="shared" si="240"/>
        <v/>
      </c>
      <c r="MZG88" s="82" t="str">
        <f t="shared" si="240"/>
        <v/>
      </c>
      <c r="MZH88" s="82" t="str">
        <f t="shared" si="240"/>
        <v/>
      </c>
      <c r="MZI88" s="82" t="str">
        <f t="shared" si="240"/>
        <v/>
      </c>
      <c r="MZJ88" s="82" t="str">
        <f t="shared" si="240"/>
        <v/>
      </c>
      <c r="MZK88" s="82" t="str">
        <f t="shared" si="240"/>
        <v/>
      </c>
      <c r="MZL88" s="82" t="str">
        <f t="shared" si="240"/>
        <v/>
      </c>
      <c r="MZM88" s="82" t="str">
        <f t="shared" si="240"/>
        <v/>
      </c>
      <c r="MZN88" s="82" t="str">
        <f t="shared" si="240"/>
        <v/>
      </c>
      <c r="MZO88" s="82" t="str">
        <f t="shared" si="240"/>
        <v/>
      </c>
      <c r="MZP88" s="82" t="str">
        <f t="shared" si="240"/>
        <v/>
      </c>
      <c r="MZQ88" s="82" t="str">
        <f t="shared" si="240"/>
        <v/>
      </c>
      <c r="MZR88" s="82" t="str">
        <f t="shared" si="240"/>
        <v/>
      </c>
      <c r="MZS88" s="82" t="str">
        <f t="shared" si="240"/>
        <v/>
      </c>
      <c r="MZT88" s="82" t="str">
        <f t="shared" si="240"/>
        <v/>
      </c>
      <c r="MZU88" s="82" t="str">
        <f t="shared" si="240"/>
        <v/>
      </c>
      <c r="MZV88" s="82" t="str">
        <f t="shared" si="240"/>
        <v/>
      </c>
      <c r="MZW88" s="82" t="str">
        <f t="shared" si="240"/>
        <v/>
      </c>
      <c r="MZX88" s="82" t="str">
        <f t="shared" si="240"/>
        <v/>
      </c>
      <c r="MZY88" s="82" t="str">
        <f t="shared" si="240"/>
        <v/>
      </c>
      <c r="MZZ88" s="82" t="str">
        <f t="shared" si="240"/>
        <v/>
      </c>
      <c r="NAA88" s="82" t="str">
        <f t="shared" si="240"/>
        <v/>
      </c>
      <c r="NAB88" s="82" t="str">
        <f t="shared" si="240"/>
        <v/>
      </c>
      <c r="NAC88" s="82" t="str">
        <f t="shared" si="240"/>
        <v/>
      </c>
      <c r="NAD88" s="82" t="str">
        <f t="shared" si="240"/>
        <v/>
      </c>
      <c r="NAE88" s="82" t="str">
        <f t="shared" si="240"/>
        <v/>
      </c>
      <c r="NAF88" s="82" t="str">
        <f t="shared" si="240"/>
        <v/>
      </c>
      <c r="NAG88" s="82" t="str">
        <f t="shared" si="240"/>
        <v/>
      </c>
      <c r="NAH88" s="82" t="str">
        <f t="shared" si="240"/>
        <v/>
      </c>
      <c r="NAI88" s="82" t="str">
        <f t="shared" si="240"/>
        <v/>
      </c>
      <c r="NAJ88" s="82" t="str">
        <f t="shared" si="240"/>
        <v/>
      </c>
      <c r="NAK88" s="82" t="str">
        <f t="shared" si="240"/>
        <v/>
      </c>
      <c r="NAL88" s="82" t="str">
        <f t="shared" si="240"/>
        <v/>
      </c>
      <c r="NAM88" s="82" t="str">
        <f t="shared" si="240"/>
        <v/>
      </c>
      <c r="NAN88" s="82" t="str">
        <f t="shared" si="240"/>
        <v/>
      </c>
      <c r="NAO88" s="82" t="str">
        <f t="shared" si="240"/>
        <v/>
      </c>
      <c r="NAP88" s="82" t="str">
        <f t="shared" si="240"/>
        <v/>
      </c>
      <c r="NAQ88" s="82" t="str">
        <f t="shared" si="240"/>
        <v/>
      </c>
      <c r="NAR88" s="82" t="str">
        <f t="shared" si="240"/>
        <v/>
      </c>
      <c r="NAS88" s="82" t="str">
        <f t="shared" si="240"/>
        <v/>
      </c>
      <c r="NAT88" s="82" t="str">
        <f t="shared" si="240"/>
        <v/>
      </c>
      <c r="NAU88" s="82" t="str">
        <f t="shared" ref="NAU88:NDF88" si="241">IF(ISNUMBER(outYear),NAU55+NAU61+NAU67+NAU85,"")</f>
        <v/>
      </c>
      <c r="NAV88" s="82" t="str">
        <f t="shared" si="241"/>
        <v/>
      </c>
      <c r="NAW88" s="82" t="str">
        <f t="shared" si="241"/>
        <v/>
      </c>
      <c r="NAX88" s="82" t="str">
        <f t="shared" si="241"/>
        <v/>
      </c>
      <c r="NAY88" s="82" t="str">
        <f t="shared" si="241"/>
        <v/>
      </c>
      <c r="NAZ88" s="82" t="str">
        <f t="shared" si="241"/>
        <v/>
      </c>
      <c r="NBA88" s="82" t="str">
        <f t="shared" si="241"/>
        <v/>
      </c>
      <c r="NBB88" s="82" t="str">
        <f t="shared" si="241"/>
        <v/>
      </c>
      <c r="NBC88" s="82" t="str">
        <f t="shared" si="241"/>
        <v/>
      </c>
      <c r="NBD88" s="82" t="str">
        <f t="shared" si="241"/>
        <v/>
      </c>
      <c r="NBE88" s="82" t="str">
        <f t="shared" si="241"/>
        <v/>
      </c>
      <c r="NBF88" s="82" t="str">
        <f t="shared" si="241"/>
        <v/>
      </c>
      <c r="NBG88" s="82" t="str">
        <f t="shared" si="241"/>
        <v/>
      </c>
      <c r="NBH88" s="82" t="str">
        <f t="shared" si="241"/>
        <v/>
      </c>
      <c r="NBI88" s="82" t="str">
        <f t="shared" si="241"/>
        <v/>
      </c>
      <c r="NBJ88" s="82" t="str">
        <f t="shared" si="241"/>
        <v/>
      </c>
      <c r="NBK88" s="82" t="str">
        <f t="shared" si="241"/>
        <v/>
      </c>
      <c r="NBL88" s="82" t="str">
        <f t="shared" si="241"/>
        <v/>
      </c>
      <c r="NBM88" s="82" t="str">
        <f t="shared" si="241"/>
        <v/>
      </c>
      <c r="NBN88" s="82" t="str">
        <f t="shared" si="241"/>
        <v/>
      </c>
      <c r="NBO88" s="82" t="str">
        <f t="shared" si="241"/>
        <v/>
      </c>
      <c r="NBP88" s="82" t="str">
        <f t="shared" si="241"/>
        <v/>
      </c>
      <c r="NBQ88" s="82" t="str">
        <f t="shared" si="241"/>
        <v/>
      </c>
      <c r="NBR88" s="82" t="str">
        <f t="shared" si="241"/>
        <v/>
      </c>
      <c r="NBS88" s="82" t="str">
        <f t="shared" si="241"/>
        <v/>
      </c>
      <c r="NBT88" s="82" t="str">
        <f t="shared" si="241"/>
        <v/>
      </c>
      <c r="NBU88" s="82" t="str">
        <f t="shared" si="241"/>
        <v/>
      </c>
      <c r="NBV88" s="82" t="str">
        <f t="shared" si="241"/>
        <v/>
      </c>
      <c r="NBW88" s="82" t="str">
        <f t="shared" si="241"/>
        <v/>
      </c>
      <c r="NBX88" s="82" t="str">
        <f t="shared" si="241"/>
        <v/>
      </c>
      <c r="NBY88" s="82" t="str">
        <f t="shared" si="241"/>
        <v/>
      </c>
      <c r="NBZ88" s="82" t="str">
        <f t="shared" si="241"/>
        <v/>
      </c>
      <c r="NCA88" s="82" t="str">
        <f t="shared" si="241"/>
        <v/>
      </c>
      <c r="NCB88" s="82" t="str">
        <f t="shared" si="241"/>
        <v/>
      </c>
      <c r="NCC88" s="82" t="str">
        <f t="shared" si="241"/>
        <v/>
      </c>
      <c r="NCD88" s="82" t="str">
        <f t="shared" si="241"/>
        <v/>
      </c>
      <c r="NCE88" s="82" t="str">
        <f t="shared" si="241"/>
        <v/>
      </c>
      <c r="NCF88" s="82" t="str">
        <f t="shared" si="241"/>
        <v/>
      </c>
      <c r="NCG88" s="82" t="str">
        <f t="shared" si="241"/>
        <v/>
      </c>
      <c r="NCH88" s="82" t="str">
        <f t="shared" si="241"/>
        <v/>
      </c>
      <c r="NCI88" s="82" t="str">
        <f t="shared" si="241"/>
        <v/>
      </c>
      <c r="NCJ88" s="82" t="str">
        <f t="shared" si="241"/>
        <v/>
      </c>
      <c r="NCK88" s="82" t="str">
        <f t="shared" si="241"/>
        <v/>
      </c>
      <c r="NCL88" s="82" t="str">
        <f t="shared" si="241"/>
        <v/>
      </c>
      <c r="NCM88" s="82" t="str">
        <f t="shared" si="241"/>
        <v/>
      </c>
      <c r="NCN88" s="82" t="str">
        <f t="shared" si="241"/>
        <v/>
      </c>
      <c r="NCO88" s="82" t="str">
        <f t="shared" si="241"/>
        <v/>
      </c>
      <c r="NCP88" s="82" t="str">
        <f t="shared" si="241"/>
        <v/>
      </c>
      <c r="NCQ88" s="82" t="str">
        <f t="shared" si="241"/>
        <v/>
      </c>
      <c r="NCR88" s="82" t="str">
        <f t="shared" si="241"/>
        <v/>
      </c>
      <c r="NCS88" s="82" t="str">
        <f t="shared" si="241"/>
        <v/>
      </c>
      <c r="NCT88" s="82" t="str">
        <f t="shared" si="241"/>
        <v/>
      </c>
      <c r="NCU88" s="82" t="str">
        <f t="shared" si="241"/>
        <v/>
      </c>
      <c r="NCV88" s="82" t="str">
        <f t="shared" si="241"/>
        <v/>
      </c>
      <c r="NCW88" s="82" t="str">
        <f t="shared" si="241"/>
        <v/>
      </c>
      <c r="NCX88" s="82" t="str">
        <f t="shared" si="241"/>
        <v/>
      </c>
      <c r="NCY88" s="82" t="str">
        <f t="shared" si="241"/>
        <v/>
      </c>
      <c r="NCZ88" s="82" t="str">
        <f t="shared" si="241"/>
        <v/>
      </c>
      <c r="NDA88" s="82" t="str">
        <f t="shared" si="241"/>
        <v/>
      </c>
      <c r="NDB88" s="82" t="str">
        <f t="shared" si="241"/>
        <v/>
      </c>
      <c r="NDC88" s="82" t="str">
        <f t="shared" si="241"/>
        <v/>
      </c>
      <c r="NDD88" s="82" t="str">
        <f t="shared" si="241"/>
        <v/>
      </c>
      <c r="NDE88" s="82" t="str">
        <f t="shared" si="241"/>
        <v/>
      </c>
      <c r="NDF88" s="82" t="str">
        <f t="shared" si="241"/>
        <v/>
      </c>
      <c r="NDG88" s="82" t="str">
        <f t="shared" ref="NDG88:NFR88" si="242">IF(ISNUMBER(outYear),NDG55+NDG61+NDG67+NDG85,"")</f>
        <v/>
      </c>
      <c r="NDH88" s="82" t="str">
        <f t="shared" si="242"/>
        <v/>
      </c>
      <c r="NDI88" s="82" t="str">
        <f t="shared" si="242"/>
        <v/>
      </c>
      <c r="NDJ88" s="82" t="str">
        <f t="shared" si="242"/>
        <v/>
      </c>
      <c r="NDK88" s="82" t="str">
        <f t="shared" si="242"/>
        <v/>
      </c>
      <c r="NDL88" s="82" t="str">
        <f t="shared" si="242"/>
        <v/>
      </c>
      <c r="NDM88" s="82" t="str">
        <f t="shared" si="242"/>
        <v/>
      </c>
      <c r="NDN88" s="82" t="str">
        <f t="shared" si="242"/>
        <v/>
      </c>
      <c r="NDO88" s="82" t="str">
        <f t="shared" si="242"/>
        <v/>
      </c>
      <c r="NDP88" s="82" t="str">
        <f t="shared" si="242"/>
        <v/>
      </c>
      <c r="NDQ88" s="82" t="str">
        <f t="shared" si="242"/>
        <v/>
      </c>
      <c r="NDR88" s="82" t="str">
        <f t="shared" si="242"/>
        <v/>
      </c>
      <c r="NDS88" s="82" t="str">
        <f t="shared" si="242"/>
        <v/>
      </c>
      <c r="NDT88" s="82" t="str">
        <f t="shared" si="242"/>
        <v/>
      </c>
      <c r="NDU88" s="82" t="str">
        <f t="shared" si="242"/>
        <v/>
      </c>
      <c r="NDV88" s="82" t="str">
        <f t="shared" si="242"/>
        <v/>
      </c>
      <c r="NDW88" s="82" t="str">
        <f t="shared" si="242"/>
        <v/>
      </c>
      <c r="NDX88" s="82" t="str">
        <f t="shared" si="242"/>
        <v/>
      </c>
      <c r="NDY88" s="82" t="str">
        <f t="shared" si="242"/>
        <v/>
      </c>
      <c r="NDZ88" s="82" t="str">
        <f t="shared" si="242"/>
        <v/>
      </c>
      <c r="NEA88" s="82" t="str">
        <f t="shared" si="242"/>
        <v/>
      </c>
      <c r="NEB88" s="82" t="str">
        <f t="shared" si="242"/>
        <v/>
      </c>
      <c r="NEC88" s="82" t="str">
        <f t="shared" si="242"/>
        <v/>
      </c>
      <c r="NED88" s="82" t="str">
        <f t="shared" si="242"/>
        <v/>
      </c>
      <c r="NEE88" s="82" t="str">
        <f t="shared" si="242"/>
        <v/>
      </c>
      <c r="NEF88" s="82" t="str">
        <f t="shared" si="242"/>
        <v/>
      </c>
      <c r="NEG88" s="82" t="str">
        <f t="shared" si="242"/>
        <v/>
      </c>
      <c r="NEH88" s="82" t="str">
        <f t="shared" si="242"/>
        <v/>
      </c>
      <c r="NEI88" s="82" t="str">
        <f t="shared" si="242"/>
        <v/>
      </c>
      <c r="NEJ88" s="82" t="str">
        <f t="shared" si="242"/>
        <v/>
      </c>
      <c r="NEK88" s="82" t="str">
        <f t="shared" si="242"/>
        <v/>
      </c>
      <c r="NEL88" s="82" t="str">
        <f t="shared" si="242"/>
        <v/>
      </c>
      <c r="NEM88" s="82" t="str">
        <f t="shared" si="242"/>
        <v/>
      </c>
      <c r="NEN88" s="82" t="str">
        <f t="shared" si="242"/>
        <v/>
      </c>
      <c r="NEO88" s="82" t="str">
        <f t="shared" si="242"/>
        <v/>
      </c>
      <c r="NEP88" s="82" t="str">
        <f t="shared" si="242"/>
        <v/>
      </c>
      <c r="NEQ88" s="82" t="str">
        <f t="shared" si="242"/>
        <v/>
      </c>
      <c r="NER88" s="82" t="str">
        <f t="shared" si="242"/>
        <v/>
      </c>
      <c r="NES88" s="82" t="str">
        <f t="shared" si="242"/>
        <v/>
      </c>
      <c r="NET88" s="82" t="str">
        <f t="shared" si="242"/>
        <v/>
      </c>
      <c r="NEU88" s="82" t="str">
        <f t="shared" si="242"/>
        <v/>
      </c>
      <c r="NEV88" s="82" t="str">
        <f t="shared" si="242"/>
        <v/>
      </c>
      <c r="NEW88" s="82" t="str">
        <f t="shared" si="242"/>
        <v/>
      </c>
      <c r="NEX88" s="82" t="str">
        <f t="shared" si="242"/>
        <v/>
      </c>
      <c r="NEY88" s="82" t="str">
        <f t="shared" si="242"/>
        <v/>
      </c>
      <c r="NEZ88" s="82" t="str">
        <f t="shared" si="242"/>
        <v/>
      </c>
      <c r="NFA88" s="82" t="str">
        <f t="shared" si="242"/>
        <v/>
      </c>
      <c r="NFB88" s="82" t="str">
        <f t="shared" si="242"/>
        <v/>
      </c>
      <c r="NFC88" s="82" t="str">
        <f t="shared" si="242"/>
        <v/>
      </c>
      <c r="NFD88" s="82" t="str">
        <f t="shared" si="242"/>
        <v/>
      </c>
      <c r="NFE88" s="82" t="str">
        <f t="shared" si="242"/>
        <v/>
      </c>
      <c r="NFF88" s="82" t="str">
        <f t="shared" si="242"/>
        <v/>
      </c>
      <c r="NFG88" s="82" t="str">
        <f t="shared" si="242"/>
        <v/>
      </c>
      <c r="NFH88" s="82" t="str">
        <f t="shared" si="242"/>
        <v/>
      </c>
      <c r="NFI88" s="82" t="str">
        <f t="shared" si="242"/>
        <v/>
      </c>
      <c r="NFJ88" s="82" t="str">
        <f t="shared" si="242"/>
        <v/>
      </c>
      <c r="NFK88" s="82" t="str">
        <f t="shared" si="242"/>
        <v/>
      </c>
      <c r="NFL88" s="82" t="str">
        <f t="shared" si="242"/>
        <v/>
      </c>
      <c r="NFM88" s="82" t="str">
        <f t="shared" si="242"/>
        <v/>
      </c>
      <c r="NFN88" s="82" t="str">
        <f t="shared" si="242"/>
        <v/>
      </c>
      <c r="NFO88" s="82" t="str">
        <f t="shared" si="242"/>
        <v/>
      </c>
      <c r="NFP88" s="82" t="str">
        <f t="shared" si="242"/>
        <v/>
      </c>
      <c r="NFQ88" s="82" t="str">
        <f t="shared" si="242"/>
        <v/>
      </c>
      <c r="NFR88" s="82" t="str">
        <f t="shared" si="242"/>
        <v/>
      </c>
      <c r="NFS88" s="82" t="str">
        <f t="shared" ref="NFS88:NID88" si="243">IF(ISNUMBER(outYear),NFS55+NFS61+NFS67+NFS85,"")</f>
        <v/>
      </c>
      <c r="NFT88" s="82" t="str">
        <f t="shared" si="243"/>
        <v/>
      </c>
      <c r="NFU88" s="82" t="str">
        <f t="shared" si="243"/>
        <v/>
      </c>
      <c r="NFV88" s="82" t="str">
        <f t="shared" si="243"/>
        <v/>
      </c>
      <c r="NFW88" s="82" t="str">
        <f t="shared" si="243"/>
        <v/>
      </c>
      <c r="NFX88" s="82" t="str">
        <f t="shared" si="243"/>
        <v/>
      </c>
      <c r="NFY88" s="82" t="str">
        <f t="shared" si="243"/>
        <v/>
      </c>
      <c r="NFZ88" s="82" t="str">
        <f t="shared" si="243"/>
        <v/>
      </c>
      <c r="NGA88" s="82" t="str">
        <f t="shared" si="243"/>
        <v/>
      </c>
      <c r="NGB88" s="82" t="str">
        <f t="shared" si="243"/>
        <v/>
      </c>
      <c r="NGC88" s="82" t="str">
        <f t="shared" si="243"/>
        <v/>
      </c>
      <c r="NGD88" s="82" t="str">
        <f t="shared" si="243"/>
        <v/>
      </c>
      <c r="NGE88" s="82" t="str">
        <f t="shared" si="243"/>
        <v/>
      </c>
      <c r="NGF88" s="82" t="str">
        <f t="shared" si="243"/>
        <v/>
      </c>
      <c r="NGG88" s="82" t="str">
        <f t="shared" si="243"/>
        <v/>
      </c>
      <c r="NGH88" s="82" t="str">
        <f t="shared" si="243"/>
        <v/>
      </c>
      <c r="NGI88" s="82" t="str">
        <f t="shared" si="243"/>
        <v/>
      </c>
      <c r="NGJ88" s="82" t="str">
        <f t="shared" si="243"/>
        <v/>
      </c>
      <c r="NGK88" s="82" t="str">
        <f t="shared" si="243"/>
        <v/>
      </c>
      <c r="NGL88" s="82" t="str">
        <f t="shared" si="243"/>
        <v/>
      </c>
      <c r="NGM88" s="82" t="str">
        <f t="shared" si="243"/>
        <v/>
      </c>
      <c r="NGN88" s="82" t="str">
        <f t="shared" si="243"/>
        <v/>
      </c>
      <c r="NGO88" s="82" t="str">
        <f t="shared" si="243"/>
        <v/>
      </c>
      <c r="NGP88" s="82" t="str">
        <f t="shared" si="243"/>
        <v/>
      </c>
      <c r="NGQ88" s="82" t="str">
        <f t="shared" si="243"/>
        <v/>
      </c>
      <c r="NGR88" s="82" t="str">
        <f t="shared" si="243"/>
        <v/>
      </c>
      <c r="NGS88" s="82" t="str">
        <f t="shared" si="243"/>
        <v/>
      </c>
      <c r="NGT88" s="82" t="str">
        <f t="shared" si="243"/>
        <v/>
      </c>
      <c r="NGU88" s="82" t="str">
        <f t="shared" si="243"/>
        <v/>
      </c>
      <c r="NGV88" s="82" t="str">
        <f t="shared" si="243"/>
        <v/>
      </c>
      <c r="NGW88" s="82" t="str">
        <f t="shared" si="243"/>
        <v/>
      </c>
      <c r="NGX88" s="82" t="str">
        <f t="shared" si="243"/>
        <v/>
      </c>
      <c r="NGY88" s="82" t="str">
        <f t="shared" si="243"/>
        <v/>
      </c>
      <c r="NGZ88" s="82" t="str">
        <f t="shared" si="243"/>
        <v/>
      </c>
      <c r="NHA88" s="82" t="str">
        <f t="shared" si="243"/>
        <v/>
      </c>
      <c r="NHB88" s="82" t="str">
        <f t="shared" si="243"/>
        <v/>
      </c>
      <c r="NHC88" s="82" t="str">
        <f t="shared" si="243"/>
        <v/>
      </c>
      <c r="NHD88" s="82" t="str">
        <f t="shared" si="243"/>
        <v/>
      </c>
      <c r="NHE88" s="82" t="str">
        <f t="shared" si="243"/>
        <v/>
      </c>
      <c r="NHF88" s="82" t="str">
        <f t="shared" si="243"/>
        <v/>
      </c>
      <c r="NHG88" s="82" t="str">
        <f t="shared" si="243"/>
        <v/>
      </c>
      <c r="NHH88" s="82" t="str">
        <f t="shared" si="243"/>
        <v/>
      </c>
      <c r="NHI88" s="82" t="str">
        <f t="shared" si="243"/>
        <v/>
      </c>
      <c r="NHJ88" s="82" t="str">
        <f t="shared" si="243"/>
        <v/>
      </c>
      <c r="NHK88" s="82" t="str">
        <f t="shared" si="243"/>
        <v/>
      </c>
      <c r="NHL88" s="82" t="str">
        <f t="shared" si="243"/>
        <v/>
      </c>
      <c r="NHM88" s="82" t="str">
        <f t="shared" si="243"/>
        <v/>
      </c>
      <c r="NHN88" s="82" t="str">
        <f t="shared" si="243"/>
        <v/>
      </c>
      <c r="NHO88" s="82" t="str">
        <f t="shared" si="243"/>
        <v/>
      </c>
      <c r="NHP88" s="82" t="str">
        <f t="shared" si="243"/>
        <v/>
      </c>
      <c r="NHQ88" s="82" t="str">
        <f t="shared" si="243"/>
        <v/>
      </c>
      <c r="NHR88" s="82" t="str">
        <f t="shared" si="243"/>
        <v/>
      </c>
      <c r="NHS88" s="82" t="str">
        <f t="shared" si="243"/>
        <v/>
      </c>
      <c r="NHT88" s="82" t="str">
        <f t="shared" si="243"/>
        <v/>
      </c>
      <c r="NHU88" s="82" t="str">
        <f t="shared" si="243"/>
        <v/>
      </c>
      <c r="NHV88" s="82" t="str">
        <f t="shared" si="243"/>
        <v/>
      </c>
      <c r="NHW88" s="82" t="str">
        <f t="shared" si="243"/>
        <v/>
      </c>
      <c r="NHX88" s="82" t="str">
        <f t="shared" si="243"/>
        <v/>
      </c>
      <c r="NHY88" s="82" t="str">
        <f t="shared" si="243"/>
        <v/>
      </c>
      <c r="NHZ88" s="82" t="str">
        <f t="shared" si="243"/>
        <v/>
      </c>
      <c r="NIA88" s="82" t="str">
        <f t="shared" si="243"/>
        <v/>
      </c>
      <c r="NIB88" s="82" t="str">
        <f t="shared" si="243"/>
        <v/>
      </c>
      <c r="NIC88" s="82" t="str">
        <f t="shared" si="243"/>
        <v/>
      </c>
      <c r="NID88" s="82" t="str">
        <f t="shared" si="243"/>
        <v/>
      </c>
      <c r="NIE88" s="82" t="str">
        <f t="shared" ref="NIE88:NKP88" si="244">IF(ISNUMBER(outYear),NIE55+NIE61+NIE67+NIE85,"")</f>
        <v/>
      </c>
      <c r="NIF88" s="82" t="str">
        <f t="shared" si="244"/>
        <v/>
      </c>
      <c r="NIG88" s="82" t="str">
        <f t="shared" si="244"/>
        <v/>
      </c>
      <c r="NIH88" s="82" t="str">
        <f t="shared" si="244"/>
        <v/>
      </c>
      <c r="NII88" s="82" t="str">
        <f t="shared" si="244"/>
        <v/>
      </c>
      <c r="NIJ88" s="82" t="str">
        <f t="shared" si="244"/>
        <v/>
      </c>
      <c r="NIK88" s="82" t="str">
        <f t="shared" si="244"/>
        <v/>
      </c>
      <c r="NIL88" s="82" t="str">
        <f t="shared" si="244"/>
        <v/>
      </c>
      <c r="NIM88" s="82" t="str">
        <f t="shared" si="244"/>
        <v/>
      </c>
      <c r="NIN88" s="82" t="str">
        <f t="shared" si="244"/>
        <v/>
      </c>
      <c r="NIO88" s="82" t="str">
        <f t="shared" si="244"/>
        <v/>
      </c>
      <c r="NIP88" s="82" t="str">
        <f t="shared" si="244"/>
        <v/>
      </c>
      <c r="NIQ88" s="82" t="str">
        <f t="shared" si="244"/>
        <v/>
      </c>
      <c r="NIR88" s="82" t="str">
        <f t="shared" si="244"/>
        <v/>
      </c>
      <c r="NIS88" s="82" t="str">
        <f t="shared" si="244"/>
        <v/>
      </c>
      <c r="NIT88" s="82" t="str">
        <f t="shared" si="244"/>
        <v/>
      </c>
      <c r="NIU88" s="82" t="str">
        <f t="shared" si="244"/>
        <v/>
      </c>
      <c r="NIV88" s="82" t="str">
        <f t="shared" si="244"/>
        <v/>
      </c>
      <c r="NIW88" s="82" t="str">
        <f t="shared" si="244"/>
        <v/>
      </c>
      <c r="NIX88" s="82" t="str">
        <f t="shared" si="244"/>
        <v/>
      </c>
      <c r="NIY88" s="82" t="str">
        <f t="shared" si="244"/>
        <v/>
      </c>
      <c r="NIZ88" s="82" t="str">
        <f t="shared" si="244"/>
        <v/>
      </c>
      <c r="NJA88" s="82" t="str">
        <f t="shared" si="244"/>
        <v/>
      </c>
      <c r="NJB88" s="82" t="str">
        <f t="shared" si="244"/>
        <v/>
      </c>
      <c r="NJC88" s="82" t="str">
        <f t="shared" si="244"/>
        <v/>
      </c>
      <c r="NJD88" s="82" t="str">
        <f t="shared" si="244"/>
        <v/>
      </c>
      <c r="NJE88" s="82" t="str">
        <f t="shared" si="244"/>
        <v/>
      </c>
      <c r="NJF88" s="82" t="str">
        <f t="shared" si="244"/>
        <v/>
      </c>
      <c r="NJG88" s="82" t="str">
        <f t="shared" si="244"/>
        <v/>
      </c>
      <c r="NJH88" s="82" t="str">
        <f t="shared" si="244"/>
        <v/>
      </c>
      <c r="NJI88" s="82" t="str">
        <f t="shared" si="244"/>
        <v/>
      </c>
      <c r="NJJ88" s="82" t="str">
        <f t="shared" si="244"/>
        <v/>
      </c>
      <c r="NJK88" s="82" t="str">
        <f t="shared" si="244"/>
        <v/>
      </c>
      <c r="NJL88" s="82" t="str">
        <f t="shared" si="244"/>
        <v/>
      </c>
      <c r="NJM88" s="82" t="str">
        <f t="shared" si="244"/>
        <v/>
      </c>
      <c r="NJN88" s="82" t="str">
        <f t="shared" si="244"/>
        <v/>
      </c>
      <c r="NJO88" s="82" t="str">
        <f t="shared" si="244"/>
        <v/>
      </c>
      <c r="NJP88" s="82" t="str">
        <f t="shared" si="244"/>
        <v/>
      </c>
      <c r="NJQ88" s="82" t="str">
        <f t="shared" si="244"/>
        <v/>
      </c>
      <c r="NJR88" s="82" t="str">
        <f t="shared" si="244"/>
        <v/>
      </c>
      <c r="NJS88" s="82" t="str">
        <f t="shared" si="244"/>
        <v/>
      </c>
      <c r="NJT88" s="82" t="str">
        <f t="shared" si="244"/>
        <v/>
      </c>
      <c r="NJU88" s="82" t="str">
        <f t="shared" si="244"/>
        <v/>
      </c>
      <c r="NJV88" s="82" t="str">
        <f t="shared" si="244"/>
        <v/>
      </c>
      <c r="NJW88" s="82" t="str">
        <f t="shared" si="244"/>
        <v/>
      </c>
      <c r="NJX88" s="82" t="str">
        <f t="shared" si="244"/>
        <v/>
      </c>
      <c r="NJY88" s="82" t="str">
        <f t="shared" si="244"/>
        <v/>
      </c>
      <c r="NJZ88" s="82" t="str">
        <f t="shared" si="244"/>
        <v/>
      </c>
      <c r="NKA88" s="82" t="str">
        <f t="shared" si="244"/>
        <v/>
      </c>
      <c r="NKB88" s="82" t="str">
        <f t="shared" si="244"/>
        <v/>
      </c>
      <c r="NKC88" s="82" t="str">
        <f t="shared" si="244"/>
        <v/>
      </c>
      <c r="NKD88" s="82" t="str">
        <f t="shared" si="244"/>
        <v/>
      </c>
      <c r="NKE88" s="82" t="str">
        <f t="shared" si="244"/>
        <v/>
      </c>
      <c r="NKF88" s="82" t="str">
        <f t="shared" si="244"/>
        <v/>
      </c>
      <c r="NKG88" s="82" t="str">
        <f t="shared" si="244"/>
        <v/>
      </c>
      <c r="NKH88" s="82" t="str">
        <f t="shared" si="244"/>
        <v/>
      </c>
      <c r="NKI88" s="82" t="str">
        <f t="shared" si="244"/>
        <v/>
      </c>
      <c r="NKJ88" s="82" t="str">
        <f t="shared" si="244"/>
        <v/>
      </c>
      <c r="NKK88" s="82" t="str">
        <f t="shared" si="244"/>
        <v/>
      </c>
      <c r="NKL88" s="82" t="str">
        <f t="shared" si="244"/>
        <v/>
      </c>
      <c r="NKM88" s="82" t="str">
        <f t="shared" si="244"/>
        <v/>
      </c>
      <c r="NKN88" s="82" t="str">
        <f t="shared" si="244"/>
        <v/>
      </c>
      <c r="NKO88" s="82" t="str">
        <f t="shared" si="244"/>
        <v/>
      </c>
      <c r="NKP88" s="82" t="str">
        <f t="shared" si="244"/>
        <v/>
      </c>
      <c r="NKQ88" s="82" t="str">
        <f t="shared" ref="NKQ88:NNB88" si="245">IF(ISNUMBER(outYear),NKQ55+NKQ61+NKQ67+NKQ85,"")</f>
        <v/>
      </c>
      <c r="NKR88" s="82" t="str">
        <f t="shared" si="245"/>
        <v/>
      </c>
      <c r="NKS88" s="82" t="str">
        <f t="shared" si="245"/>
        <v/>
      </c>
      <c r="NKT88" s="82" t="str">
        <f t="shared" si="245"/>
        <v/>
      </c>
      <c r="NKU88" s="82" t="str">
        <f t="shared" si="245"/>
        <v/>
      </c>
      <c r="NKV88" s="82" t="str">
        <f t="shared" si="245"/>
        <v/>
      </c>
      <c r="NKW88" s="82" t="str">
        <f t="shared" si="245"/>
        <v/>
      </c>
      <c r="NKX88" s="82" t="str">
        <f t="shared" si="245"/>
        <v/>
      </c>
      <c r="NKY88" s="82" t="str">
        <f t="shared" si="245"/>
        <v/>
      </c>
      <c r="NKZ88" s="82" t="str">
        <f t="shared" si="245"/>
        <v/>
      </c>
      <c r="NLA88" s="82" t="str">
        <f t="shared" si="245"/>
        <v/>
      </c>
      <c r="NLB88" s="82" t="str">
        <f t="shared" si="245"/>
        <v/>
      </c>
      <c r="NLC88" s="82" t="str">
        <f t="shared" si="245"/>
        <v/>
      </c>
      <c r="NLD88" s="82" t="str">
        <f t="shared" si="245"/>
        <v/>
      </c>
      <c r="NLE88" s="82" t="str">
        <f t="shared" si="245"/>
        <v/>
      </c>
      <c r="NLF88" s="82" t="str">
        <f t="shared" si="245"/>
        <v/>
      </c>
      <c r="NLG88" s="82" t="str">
        <f t="shared" si="245"/>
        <v/>
      </c>
      <c r="NLH88" s="82" t="str">
        <f t="shared" si="245"/>
        <v/>
      </c>
      <c r="NLI88" s="82" t="str">
        <f t="shared" si="245"/>
        <v/>
      </c>
      <c r="NLJ88" s="82" t="str">
        <f t="shared" si="245"/>
        <v/>
      </c>
      <c r="NLK88" s="82" t="str">
        <f t="shared" si="245"/>
        <v/>
      </c>
      <c r="NLL88" s="82" t="str">
        <f t="shared" si="245"/>
        <v/>
      </c>
      <c r="NLM88" s="82" t="str">
        <f t="shared" si="245"/>
        <v/>
      </c>
      <c r="NLN88" s="82" t="str">
        <f t="shared" si="245"/>
        <v/>
      </c>
      <c r="NLO88" s="82" t="str">
        <f t="shared" si="245"/>
        <v/>
      </c>
      <c r="NLP88" s="82" t="str">
        <f t="shared" si="245"/>
        <v/>
      </c>
      <c r="NLQ88" s="82" t="str">
        <f t="shared" si="245"/>
        <v/>
      </c>
      <c r="NLR88" s="82" t="str">
        <f t="shared" si="245"/>
        <v/>
      </c>
      <c r="NLS88" s="82" t="str">
        <f t="shared" si="245"/>
        <v/>
      </c>
      <c r="NLT88" s="82" t="str">
        <f t="shared" si="245"/>
        <v/>
      </c>
      <c r="NLU88" s="82" t="str">
        <f t="shared" si="245"/>
        <v/>
      </c>
      <c r="NLV88" s="82" t="str">
        <f t="shared" si="245"/>
        <v/>
      </c>
      <c r="NLW88" s="82" t="str">
        <f t="shared" si="245"/>
        <v/>
      </c>
      <c r="NLX88" s="82" t="str">
        <f t="shared" si="245"/>
        <v/>
      </c>
      <c r="NLY88" s="82" t="str">
        <f t="shared" si="245"/>
        <v/>
      </c>
      <c r="NLZ88" s="82" t="str">
        <f t="shared" si="245"/>
        <v/>
      </c>
      <c r="NMA88" s="82" t="str">
        <f t="shared" si="245"/>
        <v/>
      </c>
      <c r="NMB88" s="82" t="str">
        <f t="shared" si="245"/>
        <v/>
      </c>
      <c r="NMC88" s="82" t="str">
        <f t="shared" si="245"/>
        <v/>
      </c>
      <c r="NMD88" s="82" t="str">
        <f t="shared" si="245"/>
        <v/>
      </c>
      <c r="NME88" s="82" t="str">
        <f t="shared" si="245"/>
        <v/>
      </c>
      <c r="NMF88" s="82" t="str">
        <f t="shared" si="245"/>
        <v/>
      </c>
      <c r="NMG88" s="82" t="str">
        <f t="shared" si="245"/>
        <v/>
      </c>
      <c r="NMH88" s="82" t="str">
        <f t="shared" si="245"/>
        <v/>
      </c>
      <c r="NMI88" s="82" t="str">
        <f t="shared" si="245"/>
        <v/>
      </c>
      <c r="NMJ88" s="82" t="str">
        <f t="shared" si="245"/>
        <v/>
      </c>
      <c r="NMK88" s="82" t="str">
        <f t="shared" si="245"/>
        <v/>
      </c>
      <c r="NML88" s="82" t="str">
        <f t="shared" si="245"/>
        <v/>
      </c>
      <c r="NMM88" s="82" t="str">
        <f t="shared" si="245"/>
        <v/>
      </c>
      <c r="NMN88" s="82" t="str">
        <f t="shared" si="245"/>
        <v/>
      </c>
      <c r="NMO88" s="82" t="str">
        <f t="shared" si="245"/>
        <v/>
      </c>
      <c r="NMP88" s="82" t="str">
        <f t="shared" si="245"/>
        <v/>
      </c>
      <c r="NMQ88" s="82" t="str">
        <f t="shared" si="245"/>
        <v/>
      </c>
      <c r="NMR88" s="82" t="str">
        <f t="shared" si="245"/>
        <v/>
      </c>
      <c r="NMS88" s="82" t="str">
        <f t="shared" si="245"/>
        <v/>
      </c>
      <c r="NMT88" s="82" t="str">
        <f t="shared" si="245"/>
        <v/>
      </c>
      <c r="NMU88" s="82" t="str">
        <f t="shared" si="245"/>
        <v/>
      </c>
      <c r="NMV88" s="82" t="str">
        <f t="shared" si="245"/>
        <v/>
      </c>
      <c r="NMW88" s="82" t="str">
        <f t="shared" si="245"/>
        <v/>
      </c>
      <c r="NMX88" s="82" t="str">
        <f t="shared" si="245"/>
        <v/>
      </c>
      <c r="NMY88" s="82" t="str">
        <f t="shared" si="245"/>
        <v/>
      </c>
      <c r="NMZ88" s="82" t="str">
        <f t="shared" si="245"/>
        <v/>
      </c>
      <c r="NNA88" s="82" t="str">
        <f t="shared" si="245"/>
        <v/>
      </c>
      <c r="NNB88" s="82" t="str">
        <f t="shared" si="245"/>
        <v/>
      </c>
      <c r="NNC88" s="82" t="str">
        <f t="shared" ref="NNC88:NPN88" si="246">IF(ISNUMBER(outYear),NNC55+NNC61+NNC67+NNC85,"")</f>
        <v/>
      </c>
      <c r="NND88" s="82" t="str">
        <f t="shared" si="246"/>
        <v/>
      </c>
      <c r="NNE88" s="82" t="str">
        <f t="shared" si="246"/>
        <v/>
      </c>
      <c r="NNF88" s="82" t="str">
        <f t="shared" si="246"/>
        <v/>
      </c>
      <c r="NNG88" s="82" t="str">
        <f t="shared" si="246"/>
        <v/>
      </c>
      <c r="NNH88" s="82" t="str">
        <f t="shared" si="246"/>
        <v/>
      </c>
      <c r="NNI88" s="82" t="str">
        <f t="shared" si="246"/>
        <v/>
      </c>
      <c r="NNJ88" s="82" t="str">
        <f t="shared" si="246"/>
        <v/>
      </c>
      <c r="NNK88" s="82" t="str">
        <f t="shared" si="246"/>
        <v/>
      </c>
      <c r="NNL88" s="82" t="str">
        <f t="shared" si="246"/>
        <v/>
      </c>
      <c r="NNM88" s="82" t="str">
        <f t="shared" si="246"/>
        <v/>
      </c>
      <c r="NNN88" s="82" t="str">
        <f t="shared" si="246"/>
        <v/>
      </c>
      <c r="NNO88" s="82" t="str">
        <f t="shared" si="246"/>
        <v/>
      </c>
      <c r="NNP88" s="82" t="str">
        <f t="shared" si="246"/>
        <v/>
      </c>
      <c r="NNQ88" s="82" t="str">
        <f t="shared" si="246"/>
        <v/>
      </c>
      <c r="NNR88" s="82" t="str">
        <f t="shared" si="246"/>
        <v/>
      </c>
      <c r="NNS88" s="82" t="str">
        <f t="shared" si="246"/>
        <v/>
      </c>
      <c r="NNT88" s="82" t="str">
        <f t="shared" si="246"/>
        <v/>
      </c>
      <c r="NNU88" s="82" t="str">
        <f t="shared" si="246"/>
        <v/>
      </c>
      <c r="NNV88" s="82" t="str">
        <f t="shared" si="246"/>
        <v/>
      </c>
      <c r="NNW88" s="82" t="str">
        <f t="shared" si="246"/>
        <v/>
      </c>
      <c r="NNX88" s="82" t="str">
        <f t="shared" si="246"/>
        <v/>
      </c>
      <c r="NNY88" s="82" t="str">
        <f t="shared" si="246"/>
        <v/>
      </c>
      <c r="NNZ88" s="82" t="str">
        <f t="shared" si="246"/>
        <v/>
      </c>
      <c r="NOA88" s="82" t="str">
        <f t="shared" si="246"/>
        <v/>
      </c>
      <c r="NOB88" s="82" t="str">
        <f t="shared" si="246"/>
        <v/>
      </c>
      <c r="NOC88" s="82" t="str">
        <f t="shared" si="246"/>
        <v/>
      </c>
      <c r="NOD88" s="82" t="str">
        <f t="shared" si="246"/>
        <v/>
      </c>
      <c r="NOE88" s="82" t="str">
        <f t="shared" si="246"/>
        <v/>
      </c>
      <c r="NOF88" s="82" t="str">
        <f t="shared" si="246"/>
        <v/>
      </c>
      <c r="NOG88" s="82" t="str">
        <f t="shared" si="246"/>
        <v/>
      </c>
      <c r="NOH88" s="82" t="str">
        <f t="shared" si="246"/>
        <v/>
      </c>
      <c r="NOI88" s="82" t="str">
        <f t="shared" si="246"/>
        <v/>
      </c>
      <c r="NOJ88" s="82" t="str">
        <f t="shared" si="246"/>
        <v/>
      </c>
      <c r="NOK88" s="82" t="str">
        <f t="shared" si="246"/>
        <v/>
      </c>
      <c r="NOL88" s="82" t="str">
        <f t="shared" si="246"/>
        <v/>
      </c>
      <c r="NOM88" s="82" t="str">
        <f t="shared" si="246"/>
        <v/>
      </c>
      <c r="NON88" s="82" t="str">
        <f t="shared" si="246"/>
        <v/>
      </c>
      <c r="NOO88" s="82" t="str">
        <f t="shared" si="246"/>
        <v/>
      </c>
      <c r="NOP88" s="82" t="str">
        <f t="shared" si="246"/>
        <v/>
      </c>
      <c r="NOQ88" s="82" t="str">
        <f t="shared" si="246"/>
        <v/>
      </c>
      <c r="NOR88" s="82" t="str">
        <f t="shared" si="246"/>
        <v/>
      </c>
      <c r="NOS88" s="82" t="str">
        <f t="shared" si="246"/>
        <v/>
      </c>
      <c r="NOT88" s="82" t="str">
        <f t="shared" si="246"/>
        <v/>
      </c>
      <c r="NOU88" s="82" t="str">
        <f t="shared" si="246"/>
        <v/>
      </c>
      <c r="NOV88" s="82" t="str">
        <f t="shared" si="246"/>
        <v/>
      </c>
      <c r="NOW88" s="82" t="str">
        <f t="shared" si="246"/>
        <v/>
      </c>
      <c r="NOX88" s="82" t="str">
        <f t="shared" si="246"/>
        <v/>
      </c>
      <c r="NOY88" s="82" t="str">
        <f t="shared" si="246"/>
        <v/>
      </c>
      <c r="NOZ88" s="82" t="str">
        <f t="shared" si="246"/>
        <v/>
      </c>
      <c r="NPA88" s="82" t="str">
        <f t="shared" si="246"/>
        <v/>
      </c>
      <c r="NPB88" s="82" t="str">
        <f t="shared" si="246"/>
        <v/>
      </c>
      <c r="NPC88" s="82" t="str">
        <f t="shared" si="246"/>
        <v/>
      </c>
      <c r="NPD88" s="82" t="str">
        <f t="shared" si="246"/>
        <v/>
      </c>
      <c r="NPE88" s="82" t="str">
        <f t="shared" si="246"/>
        <v/>
      </c>
      <c r="NPF88" s="82" t="str">
        <f t="shared" si="246"/>
        <v/>
      </c>
      <c r="NPG88" s="82" t="str">
        <f t="shared" si="246"/>
        <v/>
      </c>
      <c r="NPH88" s="82" t="str">
        <f t="shared" si="246"/>
        <v/>
      </c>
      <c r="NPI88" s="82" t="str">
        <f t="shared" si="246"/>
        <v/>
      </c>
      <c r="NPJ88" s="82" t="str">
        <f t="shared" si="246"/>
        <v/>
      </c>
      <c r="NPK88" s="82" t="str">
        <f t="shared" si="246"/>
        <v/>
      </c>
      <c r="NPL88" s="82" t="str">
        <f t="shared" si="246"/>
        <v/>
      </c>
      <c r="NPM88" s="82" t="str">
        <f t="shared" si="246"/>
        <v/>
      </c>
      <c r="NPN88" s="82" t="str">
        <f t="shared" si="246"/>
        <v/>
      </c>
      <c r="NPO88" s="82" t="str">
        <f t="shared" ref="NPO88:NRZ88" si="247">IF(ISNUMBER(outYear),NPO55+NPO61+NPO67+NPO85,"")</f>
        <v/>
      </c>
      <c r="NPP88" s="82" t="str">
        <f t="shared" si="247"/>
        <v/>
      </c>
      <c r="NPQ88" s="82" t="str">
        <f t="shared" si="247"/>
        <v/>
      </c>
      <c r="NPR88" s="82" t="str">
        <f t="shared" si="247"/>
        <v/>
      </c>
      <c r="NPS88" s="82" t="str">
        <f t="shared" si="247"/>
        <v/>
      </c>
      <c r="NPT88" s="82" t="str">
        <f t="shared" si="247"/>
        <v/>
      </c>
      <c r="NPU88" s="82" t="str">
        <f t="shared" si="247"/>
        <v/>
      </c>
      <c r="NPV88" s="82" t="str">
        <f t="shared" si="247"/>
        <v/>
      </c>
      <c r="NPW88" s="82" t="str">
        <f t="shared" si="247"/>
        <v/>
      </c>
      <c r="NPX88" s="82" t="str">
        <f t="shared" si="247"/>
        <v/>
      </c>
      <c r="NPY88" s="82" t="str">
        <f t="shared" si="247"/>
        <v/>
      </c>
      <c r="NPZ88" s="82" t="str">
        <f t="shared" si="247"/>
        <v/>
      </c>
      <c r="NQA88" s="82" t="str">
        <f t="shared" si="247"/>
        <v/>
      </c>
      <c r="NQB88" s="82" t="str">
        <f t="shared" si="247"/>
        <v/>
      </c>
      <c r="NQC88" s="82" t="str">
        <f t="shared" si="247"/>
        <v/>
      </c>
      <c r="NQD88" s="82" t="str">
        <f t="shared" si="247"/>
        <v/>
      </c>
      <c r="NQE88" s="82" t="str">
        <f t="shared" si="247"/>
        <v/>
      </c>
      <c r="NQF88" s="82" t="str">
        <f t="shared" si="247"/>
        <v/>
      </c>
      <c r="NQG88" s="82" t="str">
        <f t="shared" si="247"/>
        <v/>
      </c>
      <c r="NQH88" s="82" t="str">
        <f t="shared" si="247"/>
        <v/>
      </c>
      <c r="NQI88" s="82" t="str">
        <f t="shared" si="247"/>
        <v/>
      </c>
      <c r="NQJ88" s="82" t="str">
        <f t="shared" si="247"/>
        <v/>
      </c>
      <c r="NQK88" s="82" t="str">
        <f t="shared" si="247"/>
        <v/>
      </c>
      <c r="NQL88" s="82" t="str">
        <f t="shared" si="247"/>
        <v/>
      </c>
      <c r="NQM88" s="82" t="str">
        <f t="shared" si="247"/>
        <v/>
      </c>
      <c r="NQN88" s="82" t="str">
        <f t="shared" si="247"/>
        <v/>
      </c>
      <c r="NQO88" s="82" t="str">
        <f t="shared" si="247"/>
        <v/>
      </c>
      <c r="NQP88" s="82" t="str">
        <f t="shared" si="247"/>
        <v/>
      </c>
      <c r="NQQ88" s="82" t="str">
        <f t="shared" si="247"/>
        <v/>
      </c>
      <c r="NQR88" s="82" t="str">
        <f t="shared" si="247"/>
        <v/>
      </c>
      <c r="NQS88" s="82" t="str">
        <f t="shared" si="247"/>
        <v/>
      </c>
      <c r="NQT88" s="82" t="str">
        <f t="shared" si="247"/>
        <v/>
      </c>
      <c r="NQU88" s="82" t="str">
        <f t="shared" si="247"/>
        <v/>
      </c>
      <c r="NQV88" s="82" t="str">
        <f t="shared" si="247"/>
        <v/>
      </c>
      <c r="NQW88" s="82" t="str">
        <f t="shared" si="247"/>
        <v/>
      </c>
      <c r="NQX88" s="82" t="str">
        <f t="shared" si="247"/>
        <v/>
      </c>
      <c r="NQY88" s="82" t="str">
        <f t="shared" si="247"/>
        <v/>
      </c>
      <c r="NQZ88" s="82" t="str">
        <f t="shared" si="247"/>
        <v/>
      </c>
      <c r="NRA88" s="82" t="str">
        <f t="shared" si="247"/>
        <v/>
      </c>
      <c r="NRB88" s="82" t="str">
        <f t="shared" si="247"/>
        <v/>
      </c>
      <c r="NRC88" s="82" t="str">
        <f t="shared" si="247"/>
        <v/>
      </c>
      <c r="NRD88" s="82" t="str">
        <f t="shared" si="247"/>
        <v/>
      </c>
      <c r="NRE88" s="82" t="str">
        <f t="shared" si="247"/>
        <v/>
      </c>
      <c r="NRF88" s="82" t="str">
        <f t="shared" si="247"/>
        <v/>
      </c>
      <c r="NRG88" s="82" t="str">
        <f t="shared" si="247"/>
        <v/>
      </c>
      <c r="NRH88" s="82" t="str">
        <f t="shared" si="247"/>
        <v/>
      </c>
      <c r="NRI88" s="82" t="str">
        <f t="shared" si="247"/>
        <v/>
      </c>
      <c r="NRJ88" s="82" t="str">
        <f t="shared" si="247"/>
        <v/>
      </c>
      <c r="NRK88" s="82" t="str">
        <f t="shared" si="247"/>
        <v/>
      </c>
      <c r="NRL88" s="82" t="str">
        <f t="shared" si="247"/>
        <v/>
      </c>
      <c r="NRM88" s="82" t="str">
        <f t="shared" si="247"/>
        <v/>
      </c>
      <c r="NRN88" s="82" t="str">
        <f t="shared" si="247"/>
        <v/>
      </c>
      <c r="NRO88" s="82" t="str">
        <f t="shared" si="247"/>
        <v/>
      </c>
      <c r="NRP88" s="82" t="str">
        <f t="shared" si="247"/>
        <v/>
      </c>
      <c r="NRQ88" s="82" t="str">
        <f t="shared" si="247"/>
        <v/>
      </c>
      <c r="NRR88" s="82" t="str">
        <f t="shared" si="247"/>
        <v/>
      </c>
      <c r="NRS88" s="82" t="str">
        <f t="shared" si="247"/>
        <v/>
      </c>
      <c r="NRT88" s="82" t="str">
        <f t="shared" si="247"/>
        <v/>
      </c>
      <c r="NRU88" s="82" t="str">
        <f t="shared" si="247"/>
        <v/>
      </c>
      <c r="NRV88" s="82" t="str">
        <f t="shared" si="247"/>
        <v/>
      </c>
      <c r="NRW88" s="82" t="str">
        <f t="shared" si="247"/>
        <v/>
      </c>
      <c r="NRX88" s="82" t="str">
        <f t="shared" si="247"/>
        <v/>
      </c>
      <c r="NRY88" s="82" t="str">
        <f t="shared" si="247"/>
        <v/>
      </c>
      <c r="NRZ88" s="82" t="str">
        <f t="shared" si="247"/>
        <v/>
      </c>
      <c r="NSA88" s="82" t="str">
        <f t="shared" ref="NSA88:NUL88" si="248">IF(ISNUMBER(outYear),NSA55+NSA61+NSA67+NSA85,"")</f>
        <v/>
      </c>
      <c r="NSB88" s="82" t="str">
        <f t="shared" si="248"/>
        <v/>
      </c>
      <c r="NSC88" s="82" t="str">
        <f t="shared" si="248"/>
        <v/>
      </c>
      <c r="NSD88" s="82" t="str">
        <f t="shared" si="248"/>
        <v/>
      </c>
      <c r="NSE88" s="82" t="str">
        <f t="shared" si="248"/>
        <v/>
      </c>
      <c r="NSF88" s="82" t="str">
        <f t="shared" si="248"/>
        <v/>
      </c>
      <c r="NSG88" s="82" t="str">
        <f t="shared" si="248"/>
        <v/>
      </c>
      <c r="NSH88" s="82" t="str">
        <f t="shared" si="248"/>
        <v/>
      </c>
      <c r="NSI88" s="82" t="str">
        <f t="shared" si="248"/>
        <v/>
      </c>
      <c r="NSJ88" s="82" t="str">
        <f t="shared" si="248"/>
        <v/>
      </c>
      <c r="NSK88" s="82" t="str">
        <f t="shared" si="248"/>
        <v/>
      </c>
      <c r="NSL88" s="82" t="str">
        <f t="shared" si="248"/>
        <v/>
      </c>
      <c r="NSM88" s="82" t="str">
        <f t="shared" si="248"/>
        <v/>
      </c>
      <c r="NSN88" s="82" t="str">
        <f t="shared" si="248"/>
        <v/>
      </c>
      <c r="NSO88" s="82" t="str">
        <f t="shared" si="248"/>
        <v/>
      </c>
      <c r="NSP88" s="82" t="str">
        <f t="shared" si="248"/>
        <v/>
      </c>
      <c r="NSQ88" s="82" t="str">
        <f t="shared" si="248"/>
        <v/>
      </c>
      <c r="NSR88" s="82" t="str">
        <f t="shared" si="248"/>
        <v/>
      </c>
      <c r="NSS88" s="82" t="str">
        <f t="shared" si="248"/>
        <v/>
      </c>
      <c r="NST88" s="82" t="str">
        <f t="shared" si="248"/>
        <v/>
      </c>
      <c r="NSU88" s="82" t="str">
        <f t="shared" si="248"/>
        <v/>
      </c>
      <c r="NSV88" s="82" t="str">
        <f t="shared" si="248"/>
        <v/>
      </c>
      <c r="NSW88" s="82" t="str">
        <f t="shared" si="248"/>
        <v/>
      </c>
      <c r="NSX88" s="82" t="str">
        <f t="shared" si="248"/>
        <v/>
      </c>
      <c r="NSY88" s="82" t="str">
        <f t="shared" si="248"/>
        <v/>
      </c>
      <c r="NSZ88" s="82" t="str">
        <f t="shared" si="248"/>
        <v/>
      </c>
      <c r="NTA88" s="82" t="str">
        <f t="shared" si="248"/>
        <v/>
      </c>
      <c r="NTB88" s="82" t="str">
        <f t="shared" si="248"/>
        <v/>
      </c>
      <c r="NTC88" s="82" t="str">
        <f t="shared" si="248"/>
        <v/>
      </c>
      <c r="NTD88" s="82" t="str">
        <f t="shared" si="248"/>
        <v/>
      </c>
      <c r="NTE88" s="82" t="str">
        <f t="shared" si="248"/>
        <v/>
      </c>
      <c r="NTF88" s="82" t="str">
        <f t="shared" si="248"/>
        <v/>
      </c>
      <c r="NTG88" s="82" t="str">
        <f t="shared" si="248"/>
        <v/>
      </c>
      <c r="NTH88" s="82" t="str">
        <f t="shared" si="248"/>
        <v/>
      </c>
      <c r="NTI88" s="82" t="str">
        <f t="shared" si="248"/>
        <v/>
      </c>
      <c r="NTJ88" s="82" t="str">
        <f t="shared" si="248"/>
        <v/>
      </c>
      <c r="NTK88" s="82" t="str">
        <f t="shared" si="248"/>
        <v/>
      </c>
      <c r="NTL88" s="82" t="str">
        <f t="shared" si="248"/>
        <v/>
      </c>
      <c r="NTM88" s="82" t="str">
        <f t="shared" si="248"/>
        <v/>
      </c>
      <c r="NTN88" s="82" t="str">
        <f t="shared" si="248"/>
        <v/>
      </c>
      <c r="NTO88" s="82" t="str">
        <f t="shared" si="248"/>
        <v/>
      </c>
      <c r="NTP88" s="82" t="str">
        <f t="shared" si="248"/>
        <v/>
      </c>
      <c r="NTQ88" s="82" t="str">
        <f t="shared" si="248"/>
        <v/>
      </c>
      <c r="NTR88" s="82" t="str">
        <f t="shared" si="248"/>
        <v/>
      </c>
      <c r="NTS88" s="82" t="str">
        <f t="shared" si="248"/>
        <v/>
      </c>
      <c r="NTT88" s="82" t="str">
        <f t="shared" si="248"/>
        <v/>
      </c>
      <c r="NTU88" s="82" t="str">
        <f t="shared" si="248"/>
        <v/>
      </c>
      <c r="NTV88" s="82" t="str">
        <f t="shared" si="248"/>
        <v/>
      </c>
      <c r="NTW88" s="82" t="str">
        <f t="shared" si="248"/>
        <v/>
      </c>
      <c r="NTX88" s="82" t="str">
        <f t="shared" si="248"/>
        <v/>
      </c>
      <c r="NTY88" s="82" t="str">
        <f t="shared" si="248"/>
        <v/>
      </c>
      <c r="NTZ88" s="82" t="str">
        <f t="shared" si="248"/>
        <v/>
      </c>
      <c r="NUA88" s="82" t="str">
        <f t="shared" si="248"/>
        <v/>
      </c>
      <c r="NUB88" s="82" t="str">
        <f t="shared" si="248"/>
        <v/>
      </c>
      <c r="NUC88" s="82" t="str">
        <f t="shared" si="248"/>
        <v/>
      </c>
      <c r="NUD88" s="82" t="str">
        <f t="shared" si="248"/>
        <v/>
      </c>
      <c r="NUE88" s="82" t="str">
        <f t="shared" si="248"/>
        <v/>
      </c>
      <c r="NUF88" s="82" t="str">
        <f t="shared" si="248"/>
        <v/>
      </c>
      <c r="NUG88" s="82" t="str">
        <f t="shared" si="248"/>
        <v/>
      </c>
      <c r="NUH88" s="82" t="str">
        <f t="shared" si="248"/>
        <v/>
      </c>
      <c r="NUI88" s="82" t="str">
        <f t="shared" si="248"/>
        <v/>
      </c>
      <c r="NUJ88" s="82" t="str">
        <f t="shared" si="248"/>
        <v/>
      </c>
      <c r="NUK88" s="82" t="str">
        <f t="shared" si="248"/>
        <v/>
      </c>
      <c r="NUL88" s="82" t="str">
        <f t="shared" si="248"/>
        <v/>
      </c>
      <c r="NUM88" s="82" t="str">
        <f t="shared" ref="NUM88:NWX88" si="249">IF(ISNUMBER(outYear),NUM55+NUM61+NUM67+NUM85,"")</f>
        <v/>
      </c>
      <c r="NUN88" s="82" t="str">
        <f t="shared" si="249"/>
        <v/>
      </c>
      <c r="NUO88" s="82" t="str">
        <f t="shared" si="249"/>
        <v/>
      </c>
      <c r="NUP88" s="82" t="str">
        <f t="shared" si="249"/>
        <v/>
      </c>
      <c r="NUQ88" s="82" t="str">
        <f t="shared" si="249"/>
        <v/>
      </c>
      <c r="NUR88" s="82" t="str">
        <f t="shared" si="249"/>
        <v/>
      </c>
      <c r="NUS88" s="82" t="str">
        <f t="shared" si="249"/>
        <v/>
      </c>
      <c r="NUT88" s="82" t="str">
        <f t="shared" si="249"/>
        <v/>
      </c>
      <c r="NUU88" s="82" t="str">
        <f t="shared" si="249"/>
        <v/>
      </c>
      <c r="NUV88" s="82" t="str">
        <f t="shared" si="249"/>
        <v/>
      </c>
      <c r="NUW88" s="82" t="str">
        <f t="shared" si="249"/>
        <v/>
      </c>
      <c r="NUX88" s="82" t="str">
        <f t="shared" si="249"/>
        <v/>
      </c>
      <c r="NUY88" s="82" t="str">
        <f t="shared" si="249"/>
        <v/>
      </c>
      <c r="NUZ88" s="82" t="str">
        <f t="shared" si="249"/>
        <v/>
      </c>
      <c r="NVA88" s="82" t="str">
        <f t="shared" si="249"/>
        <v/>
      </c>
      <c r="NVB88" s="82" t="str">
        <f t="shared" si="249"/>
        <v/>
      </c>
      <c r="NVC88" s="82" t="str">
        <f t="shared" si="249"/>
        <v/>
      </c>
      <c r="NVD88" s="82" t="str">
        <f t="shared" si="249"/>
        <v/>
      </c>
      <c r="NVE88" s="82" t="str">
        <f t="shared" si="249"/>
        <v/>
      </c>
      <c r="NVF88" s="82" t="str">
        <f t="shared" si="249"/>
        <v/>
      </c>
      <c r="NVG88" s="82" t="str">
        <f t="shared" si="249"/>
        <v/>
      </c>
      <c r="NVH88" s="82" t="str">
        <f t="shared" si="249"/>
        <v/>
      </c>
      <c r="NVI88" s="82" t="str">
        <f t="shared" si="249"/>
        <v/>
      </c>
      <c r="NVJ88" s="82" t="str">
        <f t="shared" si="249"/>
        <v/>
      </c>
      <c r="NVK88" s="82" t="str">
        <f t="shared" si="249"/>
        <v/>
      </c>
      <c r="NVL88" s="82" t="str">
        <f t="shared" si="249"/>
        <v/>
      </c>
      <c r="NVM88" s="82" t="str">
        <f t="shared" si="249"/>
        <v/>
      </c>
      <c r="NVN88" s="82" t="str">
        <f t="shared" si="249"/>
        <v/>
      </c>
      <c r="NVO88" s="82" t="str">
        <f t="shared" si="249"/>
        <v/>
      </c>
      <c r="NVP88" s="82" t="str">
        <f t="shared" si="249"/>
        <v/>
      </c>
      <c r="NVQ88" s="82" t="str">
        <f t="shared" si="249"/>
        <v/>
      </c>
      <c r="NVR88" s="82" t="str">
        <f t="shared" si="249"/>
        <v/>
      </c>
      <c r="NVS88" s="82" t="str">
        <f t="shared" si="249"/>
        <v/>
      </c>
      <c r="NVT88" s="82" t="str">
        <f t="shared" si="249"/>
        <v/>
      </c>
      <c r="NVU88" s="82" t="str">
        <f t="shared" si="249"/>
        <v/>
      </c>
      <c r="NVV88" s="82" t="str">
        <f t="shared" si="249"/>
        <v/>
      </c>
      <c r="NVW88" s="82" t="str">
        <f t="shared" si="249"/>
        <v/>
      </c>
      <c r="NVX88" s="82" t="str">
        <f t="shared" si="249"/>
        <v/>
      </c>
      <c r="NVY88" s="82" t="str">
        <f t="shared" si="249"/>
        <v/>
      </c>
      <c r="NVZ88" s="82" t="str">
        <f t="shared" si="249"/>
        <v/>
      </c>
      <c r="NWA88" s="82" t="str">
        <f t="shared" si="249"/>
        <v/>
      </c>
      <c r="NWB88" s="82" t="str">
        <f t="shared" si="249"/>
        <v/>
      </c>
      <c r="NWC88" s="82" t="str">
        <f t="shared" si="249"/>
        <v/>
      </c>
      <c r="NWD88" s="82" t="str">
        <f t="shared" si="249"/>
        <v/>
      </c>
      <c r="NWE88" s="82" t="str">
        <f t="shared" si="249"/>
        <v/>
      </c>
      <c r="NWF88" s="82" t="str">
        <f t="shared" si="249"/>
        <v/>
      </c>
      <c r="NWG88" s="82" t="str">
        <f t="shared" si="249"/>
        <v/>
      </c>
      <c r="NWH88" s="82" t="str">
        <f t="shared" si="249"/>
        <v/>
      </c>
      <c r="NWI88" s="82" t="str">
        <f t="shared" si="249"/>
        <v/>
      </c>
      <c r="NWJ88" s="82" t="str">
        <f t="shared" si="249"/>
        <v/>
      </c>
      <c r="NWK88" s="82" t="str">
        <f t="shared" si="249"/>
        <v/>
      </c>
      <c r="NWL88" s="82" t="str">
        <f t="shared" si="249"/>
        <v/>
      </c>
      <c r="NWM88" s="82" t="str">
        <f t="shared" si="249"/>
        <v/>
      </c>
      <c r="NWN88" s="82" t="str">
        <f t="shared" si="249"/>
        <v/>
      </c>
      <c r="NWO88" s="82" t="str">
        <f t="shared" si="249"/>
        <v/>
      </c>
      <c r="NWP88" s="82" t="str">
        <f t="shared" si="249"/>
        <v/>
      </c>
      <c r="NWQ88" s="82" t="str">
        <f t="shared" si="249"/>
        <v/>
      </c>
      <c r="NWR88" s="82" t="str">
        <f t="shared" si="249"/>
        <v/>
      </c>
      <c r="NWS88" s="82" t="str">
        <f t="shared" si="249"/>
        <v/>
      </c>
      <c r="NWT88" s="82" t="str">
        <f t="shared" si="249"/>
        <v/>
      </c>
      <c r="NWU88" s="82" t="str">
        <f t="shared" si="249"/>
        <v/>
      </c>
      <c r="NWV88" s="82" t="str">
        <f t="shared" si="249"/>
        <v/>
      </c>
      <c r="NWW88" s="82" t="str">
        <f t="shared" si="249"/>
        <v/>
      </c>
      <c r="NWX88" s="82" t="str">
        <f t="shared" si="249"/>
        <v/>
      </c>
      <c r="NWY88" s="82" t="str">
        <f t="shared" ref="NWY88:NZJ88" si="250">IF(ISNUMBER(outYear),NWY55+NWY61+NWY67+NWY85,"")</f>
        <v/>
      </c>
      <c r="NWZ88" s="82" t="str">
        <f t="shared" si="250"/>
        <v/>
      </c>
      <c r="NXA88" s="82" t="str">
        <f t="shared" si="250"/>
        <v/>
      </c>
      <c r="NXB88" s="82" t="str">
        <f t="shared" si="250"/>
        <v/>
      </c>
      <c r="NXC88" s="82" t="str">
        <f t="shared" si="250"/>
        <v/>
      </c>
      <c r="NXD88" s="82" t="str">
        <f t="shared" si="250"/>
        <v/>
      </c>
      <c r="NXE88" s="82" t="str">
        <f t="shared" si="250"/>
        <v/>
      </c>
      <c r="NXF88" s="82" t="str">
        <f t="shared" si="250"/>
        <v/>
      </c>
      <c r="NXG88" s="82" t="str">
        <f t="shared" si="250"/>
        <v/>
      </c>
      <c r="NXH88" s="82" t="str">
        <f t="shared" si="250"/>
        <v/>
      </c>
      <c r="NXI88" s="82" t="str">
        <f t="shared" si="250"/>
        <v/>
      </c>
      <c r="NXJ88" s="82" t="str">
        <f t="shared" si="250"/>
        <v/>
      </c>
      <c r="NXK88" s="82" t="str">
        <f t="shared" si="250"/>
        <v/>
      </c>
      <c r="NXL88" s="82" t="str">
        <f t="shared" si="250"/>
        <v/>
      </c>
      <c r="NXM88" s="82" t="str">
        <f t="shared" si="250"/>
        <v/>
      </c>
      <c r="NXN88" s="82" t="str">
        <f t="shared" si="250"/>
        <v/>
      </c>
      <c r="NXO88" s="82" t="str">
        <f t="shared" si="250"/>
        <v/>
      </c>
      <c r="NXP88" s="82" t="str">
        <f t="shared" si="250"/>
        <v/>
      </c>
      <c r="NXQ88" s="82" t="str">
        <f t="shared" si="250"/>
        <v/>
      </c>
      <c r="NXR88" s="82" t="str">
        <f t="shared" si="250"/>
        <v/>
      </c>
      <c r="NXS88" s="82" t="str">
        <f t="shared" si="250"/>
        <v/>
      </c>
      <c r="NXT88" s="82" t="str">
        <f t="shared" si="250"/>
        <v/>
      </c>
      <c r="NXU88" s="82" t="str">
        <f t="shared" si="250"/>
        <v/>
      </c>
      <c r="NXV88" s="82" t="str">
        <f t="shared" si="250"/>
        <v/>
      </c>
      <c r="NXW88" s="82" t="str">
        <f t="shared" si="250"/>
        <v/>
      </c>
      <c r="NXX88" s="82" t="str">
        <f t="shared" si="250"/>
        <v/>
      </c>
      <c r="NXY88" s="82" t="str">
        <f t="shared" si="250"/>
        <v/>
      </c>
      <c r="NXZ88" s="82" t="str">
        <f t="shared" si="250"/>
        <v/>
      </c>
      <c r="NYA88" s="82" t="str">
        <f t="shared" si="250"/>
        <v/>
      </c>
      <c r="NYB88" s="82" t="str">
        <f t="shared" si="250"/>
        <v/>
      </c>
      <c r="NYC88" s="82" t="str">
        <f t="shared" si="250"/>
        <v/>
      </c>
      <c r="NYD88" s="82" t="str">
        <f t="shared" si="250"/>
        <v/>
      </c>
      <c r="NYE88" s="82" t="str">
        <f t="shared" si="250"/>
        <v/>
      </c>
      <c r="NYF88" s="82" t="str">
        <f t="shared" si="250"/>
        <v/>
      </c>
      <c r="NYG88" s="82" t="str">
        <f t="shared" si="250"/>
        <v/>
      </c>
      <c r="NYH88" s="82" t="str">
        <f t="shared" si="250"/>
        <v/>
      </c>
      <c r="NYI88" s="82" t="str">
        <f t="shared" si="250"/>
        <v/>
      </c>
      <c r="NYJ88" s="82" t="str">
        <f t="shared" si="250"/>
        <v/>
      </c>
      <c r="NYK88" s="82" t="str">
        <f t="shared" si="250"/>
        <v/>
      </c>
      <c r="NYL88" s="82" t="str">
        <f t="shared" si="250"/>
        <v/>
      </c>
      <c r="NYM88" s="82" t="str">
        <f t="shared" si="250"/>
        <v/>
      </c>
      <c r="NYN88" s="82" t="str">
        <f t="shared" si="250"/>
        <v/>
      </c>
      <c r="NYO88" s="82" t="str">
        <f t="shared" si="250"/>
        <v/>
      </c>
      <c r="NYP88" s="82" t="str">
        <f t="shared" si="250"/>
        <v/>
      </c>
      <c r="NYQ88" s="82" t="str">
        <f t="shared" si="250"/>
        <v/>
      </c>
      <c r="NYR88" s="82" t="str">
        <f t="shared" si="250"/>
        <v/>
      </c>
      <c r="NYS88" s="82" t="str">
        <f t="shared" si="250"/>
        <v/>
      </c>
      <c r="NYT88" s="82" t="str">
        <f t="shared" si="250"/>
        <v/>
      </c>
      <c r="NYU88" s="82" t="str">
        <f t="shared" si="250"/>
        <v/>
      </c>
      <c r="NYV88" s="82" t="str">
        <f t="shared" si="250"/>
        <v/>
      </c>
      <c r="NYW88" s="82" t="str">
        <f t="shared" si="250"/>
        <v/>
      </c>
      <c r="NYX88" s="82" t="str">
        <f t="shared" si="250"/>
        <v/>
      </c>
      <c r="NYY88" s="82" t="str">
        <f t="shared" si="250"/>
        <v/>
      </c>
      <c r="NYZ88" s="82" t="str">
        <f t="shared" si="250"/>
        <v/>
      </c>
      <c r="NZA88" s="82" t="str">
        <f t="shared" si="250"/>
        <v/>
      </c>
      <c r="NZB88" s="82" t="str">
        <f t="shared" si="250"/>
        <v/>
      </c>
      <c r="NZC88" s="82" t="str">
        <f t="shared" si="250"/>
        <v/>
      </c>
      <c r="NZD88" s="82" t="str">
        <f t="shared" si="250"/>
        <v/>
      </c>
      <c r="NZE88" s="82" t="str">
        <f t="shared" si="250"/>
        <v/>
      </c>
      <c r="NZF88" s="82" t="str">
        <f t="shared" si="250"/>
        <v/>
      </c>
      <c r="NZG88" s="82" t="str">
        <f t="shared" si="250"/>
        <v/>
      </c>
      <c r="NZH88" s="82" t="str">
        <f t="shared" si="250"/>
        <v/>
      </c>
      <c r="NZI88" s="82" t="str">
        <f t="shared" si="250"/>
        <v/>
      </c>
      <c r="NZJ88" s="82" t="str">
        <f t="shared" si="250"/>
        <v/>
      </c>
      <c r="NZK88" s="82" t="str">
        <f t="shared" ref="NZK88:OBV88" si="251">IF(ISNUMBER(outYear),NZK55+NZK61+NZK67+NZK85,"")</f>
        <v/>
      </c>
      <c r="NZL88" s="82" t="str">
        <f t="shared" si="251"/>
        <v/>
      </c>
      <c r="NZM88" s="82" t="str">
        <f t="shared" si="251"/>
        <v/>
      </c>
      <c r="NZN88" s="82" t="str">
        <f t="shared" si="251"/>
        <v/>
      </c>
      <c r="NZO88" s="82" t="str">
        <f t="shared" si="251"/>
        <v/>
      </c>
      <c r="NZP88" s="82" t="str">
        <f t="shared" si="251"/>
        <v/>
      </c>
      <c r="NZQ88" s="82" t="str">
        <f t="shared" si="251"/>
        <v/>
      </c>
      <c r="NZR88" s="82" t="str">
        <f t="shared" si="251"/>
        <v/>
      </c>
      <c r="NZS88" s="82" t="str">
        <f t="shared" si="251"/>
        <v/>
      </c>
      <c r="NZT88" s="82" t="str">
        <f t="shared" si="251"/>
        <v/>
      </c>
      <c r="NZU88" s="82" t="str">
        <f t="shared" si="251"/>
        <v/>
      </c>
      <c r="NZV88" s="82" t="str">
        <f t="shared" si="251"/>
        <v/>
      </c>
      <c r="NZW88" s="82" t="str">
        <f t="shared" si="251"/>
        <v/>
      </c>
      <c r="NZX88" s="82" t="str">
        <f t="shared" si="251"/>
        <v/>
      </c>
      <c r="NZY88" s="82" t="str">
        <f t="shared" si="251"/>
        <v/>
      </c>
      <c r="NZZ88" s="82" t="str">
        <f t="shared" si="251"/>
        <v/>
      </c>
      <c r="OAA88" s="82" t="str">
        <f t="shared" si="251"/>
        <v/>
      </c>
      <c r="OAB88" s="82" t="str">
        <f t="shared" si="251"/>
        <v/>
      </c>
      <c r="OAC88" s="82" t="str">
        <f t="shared" si="251"/>
        <v/>
      </c>
      <c r="OAD88" s="82" t="str">
        <f t="shared" si="251"/>
        <v/>
      </c>
      <c r="OAE88" s="82" t="str">
        <f t="shared" si="251"/>
        <v/>
      </c>
      <c r="OAF88" s="82" t="str">
        <f t="shared" si="251"/>
        <v/>
      </c>
      <c r="OAG88" s="82" t="str">
        <f t="shared" si="251"/>
        <v/>
      </c>
      <c r="OAH88" s="82" t="str">
        <f t="shared" si="251"/>
        <v/>
      </c>
      <c r="OAI88" s="82" t="str">
        <f t="shared" si="251"/>
        <v/>
      </c>
      <c r="OAJ88" s="82" t="str">
        <f t="shared" si="251"/>
        <v/>
      </c>
      <c r="OAK88" s="82" t="str">
        <f t="shared" si="251"/>
        <v/>
      </c>
      <c r="OAL88" s="82" t="str">
        <f t="shared" si="251"/>
        <v/>
      </c>
      <c r="OAM88" s="82" t="str">
        <f t="shared" si="251"/>
        <v/>
      </c>
      <c r="OAN88" s="82" t="str">
        <f t="shared" si="251"/>
        <v/>
      </c>
      <c r="OAO88" s="82" t="str">
        <f t="shared" si="251"/>
        <v/>
      </c>
      <c r="OAP88" s="82" t="str">
        <f t="shared" si="251"/>
        <v/>
      </c>
      <c r="OAQ88" s="82" t="str">
        <f t="shared" si="251"/>
        <v/>
      </c>
      <c r="OAR88" s="82" t="str">
        <f t="shared" si="251"/>
        <v/>
      </c>
      <c r="OAS88" s="82" t="str">
        <f t="shared" si="251"/>
        <v/>
      </c>
      <c r="OAT88" s="82" t="str">
        <f t="shared" si="251"/>
        <v/>
      </c>
      <c r="OAU88" s="82" t="str">
        <f t="shared" si="251"/>
        <v/>
      </c>
      <c r="OAV88" s="82" t="str">
        <f t="shared" si="251"/>
        <v/>
      </c>
      <c r="OAW88" s="82" t="str">
        <f t="shared" si="251"/>
        <v/>
      </c>
      <c r="OAX88" s="82" t="str">
        <f t="shared" si="251"/>
        <v/>
      </c>
      <c r="OAY88" s="82" t="str">
        <f t="shared" si="251"/>
        <v/>
      </c>
      <c r="OAZ88" s="82" t="str">
        <f t="shared" si="251"/>
        <v/>
      </c>
      <c r="OBA88" s="82" t="str">
        <f t="shared" si="251"/>
        <v/>
      </c>
      <c r="OBB88" s="82" t="str">
        <f t="shared" si="251"/>
        <v/>
      </c>
      <c r="OBC88" s="82" t="str">
        <f t="shared" si="251"/>
        <v/>
      </c>
      <c r="OBD88" s="82" t="str">
        <f t="shared" si="251"/>
        <v/>
      </c>
      <c r="OBE88" s="82" t="str">
        <f t="shared" si="251"/>
        <v/>
      </c>
      <c r="OBF88" s="82" t="str">
        <f t="shared" si="251"/>
        <v/>
      </c>
      <c r="OBG88" s="82" t="str">
        <f t="shared" si="251"/>
        <v/>
      </c>
      <c r="OBH88" s="82" t="str">
        <f t="shared" si="251"/>
        <v/>
      </c>
      <c r="OBI88" s="82" t="str">
        <f t="shared" si="251"/>
        <v/>
      </c>
      <c r="OBJ88" s="82" t="str">
        <f t="shared" si="251"/>
        <v/>
      </c>
      <c r="OBK88" s="82" t="str">
        <f t="shared" si="251"/>
        <v/>
      </c>
      <c r="OBL88" s="82" t="str">
        <f t="shared" si="251"/>
        <v/>
      </c>
      <c r="OBM88" s="82" t="str">
        <f t="shared" si="251"/>
        <v/>
      </c>
      <c r="OBN88" s="82" t="str">
        <f t="shared" si="251"/>
        <v/>
      </c>
      <c r="OBO88" s="82" t="str">
        <f t="shared" si="251"/>
        <v/>
      </c>
      <c r="OBP88" s="82" t="str">
        <f t="shared" si="251"/>
        <v/>
      </c>
      <c r="OBQ88" s="82" t="str">
        <f t="shared" si="251"/>
        <v/>
      </c>
      <c r="OBR88" s="82" t="str">
        <f t="shared" si="251"/>
        <v/>
      </c>
      <c r="OBS88" s="82" t="str">
        <f t="shared" si="251"/>
        <v/>
      </c>
      <c r="OBT88" s="82" t="str">
        <f t="shared" si="251"/>
        <v/>
      </c>
      <c r="OBU88" s="82" t="str">
        <f t="shared" si="251"/>
        <v/>
      </c>
      <c r="OBV88" s="82" t="str">
        <f t="shared" si="251"/>
        <v/>
      </c>
      <c r="OBW88" s="82" t="str">
        <f t="shared" ref="OBW88:OEH88" si="252">IF(ISNUMBER(outYear),OBW55+OBW61+OBW67+OBW85,"")</f>
        <v/>
      </c>
      <c r="OBX88" s="82" t="str">
        <f t="shared" si="252"/>
        <v/>
      </c>
      <c r="OBY88" s="82" t="str">
        <f t="shared" si="252"/>
        <v/>
      </c>
      <c r="OBZ88" s="82" t="str">
        <f t="shared" si="252"/>
        <v/>
      </c>
      <c r="OCA88" s="82" t="str">
        <f t="shared" si="252"/>
        <v/>
      </c>
      <c r="OCB88" s="82" t="str">
        <f t="shared" si="252"/>
        <v/>
      </c>
      <c r="OCC88" s="82" t="str">
        <f t="shared" si="252"/>
        <v/>
      </c>
      <c r="OCD88" s="82" t="str">
        <f t="shared" si="252"/>
        <v/>
      </c>
      <c r="OCE88" s="82" t="str">
        <f t="shared" si="252"/>
        <v/>
      </c>
      <c r="OCF88" s="82" t="str">
        <f t="shared" si="252"/>
        <v/>
      </c>
      <c r="OCG88" s="82" t="str">
        <f t="shared" si="252"/>
        <v/>
      </c>
      <c r="OCH88" s="82" t="str">
        <f t="shared" si="252"/>
        <v/>
      </c>
      <c r="OCI88" s="82" t="str">
        <f t="shared" si="252"/>
        <v/>
      </c>
      <c r="OCJ88" s="82" t="str">
        <f t="shared" si="252"/>
        <v/>
      </c>
      <c r="OCK88" s="82" t="str">
        <f t="shared" si="252"/>
        <v/>
      </c>
      <c r="OCL88" s="82" t="str">
        <f t="shared" si="252"/>
        <v/>
      </c>
      <c r="OCM88" s="82" t="str">
        <f t="shared" si="252"/>
        <v/>
      </c>
      <c r="OCN88" s="82" t="str">
        <f t="shared" si="252"/>
        <v/>
      </c>
      <c r="OCO88" s="82" t="str">
        <f t="shared" si="252"/>
        <v/>
      </c>
      <c r="OCP88" s="82" t="str">
        <f t="shared" si="252"/>
        <v/>
      </c>
      <c r="OCQ88" s="82" t="str">
        <f t="shared" si="252"/>
        <v/>
      </c>
      <c r="OCR88" s="82" t="str">
        <f t="shared" si="252"/>
        <v/>
      </c>
      <c r="OCS88" s="82" t="str">
        <f t="shared" si="252"/>
        <v/>
      </c>
      <c r="OCT88" s="82" t="str">
        <f t="shared" si="252"/>
        <v/>
      </c>
      <c r="OCU88" s="82" t="str">
        <f t="shared" si="252"/>
        <v/>
      </c>
      <c r="OCV88" s="82" t="str">
        <f t="shared" si="252"/>
        <v/>
      </c>
      <c r="OCW88" s="82" t="str">
        <f t="shared" si="252"/>
        <v/>
      </c>
      <c r="OCX88" s="82" t="str">
        <f t="shared" si="252"/>
        <v/>
      </c>
      <c r="OCY88" s="82" t="str">
        <f t="shared" si="252"/>
        <v/>
      </c>
      <c r="OCZ88" s="82" t="str">
        <f t="shared" si="252"/>
        <v/>
      </c>
      <c r="ODA88" s="82" t="str">
        <f t="shared" si="252"/>
        <v/>
      </c>
      <c r="ODB88" s="82" t="str">
        <f t="shared" si="252"/>
        <v/>
      </c>
      <c r="ODC88" s="82" t="str">
        <f t="shared" si="252"/>
        <v/>
      </c>
      <c r="ODD88" s="82" t="str">
        <f t="shared" si="252"/>
        <v/>
      </c>
      <c r="ODE88" s="82" t="str">
        <f t="shared" si="252"/>
        <v/>
      </c>
      <c r="ODF88" s="82" t="str">
        <f t="shared" si="252"/>
        <v/>
      </c>
      <c r="ODG88" s="82" t="str">
        <f t="shared" si="252"/>
        <v/>
      </c>
      <c r="ODH88" s="82" t="str">
        <f t="shared" si="252"/>
        <v/>
      </c>
      <c r="ODI88" s="82" t="str">
        <f t="shared" si="252"/>
        <v/>
      </c>
      <c r="ODJ88" s="82" t="str">
        <f t="shared" si="252"/>
        <v/>
      </c>
      <c r="ODK88" s="82" t="str">
        <f t="shared" si="252"/>
        <v/>
      </c>
      <c r="ODL88" s="82" t="str">
        <f t="shared" si="252"/>
        <v/>
      </c>
      <c r="ODM88" s="82" t="str">
        <f t="shared" si="252"/>
        <v/>
      </c>
      <c r="ODN88" s="82" t="str">
        <f t="shared" si="252"/>
        <v/>
      </c>
      <c r="ODO88" s="82" t="str">
        <f t="shared" si="252"/>
        <v/>
      </c>
      <c r="ODP88" s="82" t="str">
        <f t="shared" si="252"/>
        <v/>
      </c>
      <c r="ODQ88" s="82" t="str">
        <f t="shared" si="252"/>
        <v/>
      </c>
      <c r="ODR88" s="82" t="str">
        <f t="shared" si="252"/>
        <v/>
      </c>
      <c r="ODS88" s="82" t="str">
        <f t="shared" si="252"/>
        <v/>
      </c>
      <c r="ODT88" s="82" t="str">
        <f t="shared" si="252"/>
        <v/>
      </c>
      <c r="ODU88" s="82" t="str">
        <f t="shared" si="252"/>
        <v/>
      </c>
      <c r="ODV88" s="82" t="str">
        <f t="shared" si="252"/>
        <v/>
      </c>
      <c r="ODW88" s="82" t="str">
        <f t="shared" si="252"/>
        <v/>
      </c>
      <c r="ODX88" s="82" t="str">
        <f t="shared" si="252"/>
        <v/>
      </c>
      <c r="ODY88" s="82" t="str">
        <f t="shared" si="252"/>
        <v/>
      </c>
      <c r="ODZ88" s="82" t="str">
        <f t="shared" si="252"/>
        <v/>
      </c>
      <c r="OEA88" s="82" t="str">
        <f t="shared" si="252"/>
        <v/>
      </c>
      <c r="OEB88" s="82" t="str">
        <f t="shared" si="252"/>
        <v/>
      </c>
      <c r="OEC88" s="82" t="str">
        <f t="shared" si="252"/>
        <v/>
      </c>
      <c r="OED88" s="82" t="str">
        <f t="shared" si="252"/>
        <v/>
      </c>
      <c r="OEE88" s="82" t="str">
        <f t="shared" si="252"/>
        <v/>
      </c>
      <c r="OEF88" s="82" t="str">
        <f t="shared" si="252"/>
        <v/>
      </c>
      <c r="OEG88" s="82" t="str">
        <f t="shared" si="252"/>
        <v/>
      </c>
      <c r="OEH88" s="82" t="str">
        <f t="shared" si="252"/>
        <v/>
      </c>
      <c r="OEI88" s="82" t="str">
        <f t="shared" ref="OEI88:OGT88" si="253">IF(ISNUMBER(outYear),OEI55+OEI61+OEI67+OEI85,"")</f>
        <v/>
      </c>
      <c r="OEJ88" s="82" t="str">
        <f t="shared" si="253"/>
        <v/>
      </c>
      <c r="OEK88" s="82" t="str">
        <f t="shared" si="253"/>
        <v/>
      </c>
      <c r="OEL88" s="82" t="str">
        <f t="shared" si="253"/>
        <v/>
      </c>
      <c r="OEM88" s="82" t="str">
        <f t="shared" si="253"/>
        <v/>
      </c>
      <c r="OEN88" s="82" t="str">
        <f t="shared" si="253"/>
        <v/>
      </c>
      <c r="OEO88" s="82" t="str">
        <f t="shared" si="253"/>
        <v/>
      </c>
      <c r="OEP88" s="82" t="str">
        <f t="shared" si="253"/>
        <v/>
      </c>
      <c r="OEQ88" s="82" t="str">
        <f t="shared" si="253"/>
        <v/>
      </c>
      <c r="OER88" s="82" t="str">
        <f t="shared" si="253"/>
        <v/>
      </c>
      <c r="OES88" s="82" t="str">
        <f t="shared" si="253"/>
        <v/>
      </c>
      <c r="OET88" s="82" t="str">
        <f t="shared" si="253"/>
        <v/>
      </c>
      <c r="OEU88" s="82" t="str">
        <f t="shared" si="253"/>
        <v/>
      </c>
      <c r="OEV88" s="82" t="str">
        <f t="shared" si="253"/>
        <v/>
      </c>
      <c r="OEW88" s="82" t="str">
        <f t="shared" si="253"/>
        <v/>
      </c>
      <c r="OEX88" s="82" t="str">
        <f t="shared" si="253"/>
        <v/>
      </c>
      <c r="OEY88" s="82" t="str">
        <f t="shared" si="253"/>
        <v/>
      </c>
      <c r="OEZ88" s="82" t="str">
        <f t="shared" si="253"/>
        <v/>
      </c>
      <c r="OFA88" s="82" t="str">
        <f t="shared" si="253"/>
        <v/>
      </c>
      <c r="OFB88" s="82" t="str">
        <f t="shared" si="253"/>
        <v/>
      </c>
      <c r="OFC88" s="82" t="str">
        <f t="shared" si="253"/>
        <v/>
      </c>
      <c r="OFD88" s="82" t="str">
        <f t="shared" si="253"/>
        <v/>
      </c>
      <c r="OFE88" s="82" t="str">
        <f t="shared" si="253"/>
        <v/>
      </c>
      <c r="OFF88" s="82" t="str">
        <f t="shared" si="253"/>
        <v/>
      </c>
      <c r="OFG88" s="82" t="str">
        <f t="shared" si="253"/>
        <v/>
      </c>
      <c r="OFH88" s="82" t="str">
        <f t="shared" si="253"/>
        <v/>
      </c>
      <c r="OFI88" s="82" t="str">
        <f t="shared" si="253"/>
        <v/>
      </c>
      <c r="OFJ88" s="82" t="str">
        <f t="shared" si="253"/>
        <v/>
      </c>
      <c r="OFK88" s="82" t="str">
        <f t="shared" si="253"/>
        <v/>
      </c>
      <c r="OFL88" s="82" t="str">
        <f t="shared" si="253"/>
        <v/>
      </c>
      <c r="OFM88" s="82" t="str">
        <f t="shared" si="253"/>
        <v/>
      </c>
      <c r="OFN88" s="82" t="str">
        <f t="shared" si="253"/>
        <v/>
      </c>
      <c r="OFO88" s="82" t="str">
        <f t="shared" si="253"/>
        <v/>
      </c>
      <c r="OFP88" s="82" t="str">
        <f t="shared" si="253"/>
        <v/>
      </c>
      <c r="OFQ88" s="82" t="str">
        <f t="shared" si="253"/>
        <v/>
      </c>
      <c r="OFR88" s="82" t="str">
        <f t="shared" si="253"/>
        <v/>
      </c>
      <c r="OFS88" s="82" t="str">
        <f t="shared" si="253"/>
        <v/>
      </c>
      <c r="OFT88" s="82" t="str">
        <f t="shared" si="253"/>
        <v/>
      </c>
      <c r="OFU88" s="82" t="str">
        <f t="shared" si="253"/>
        <v/>
      </c>
      <c r="OFV88" s="82" t="str">
        <f t="shared" si="253"/>
        <v/>
      </c>
      <c r="OFW88" s="82" t="str">
        <f t="shared" si="253"/>
        <v/>
      </c>
      <c r="OFX88" s="82" t="str">
        <f t="shared" si="253"/>
        <v/>
      </c>
      <c r="OFY88" s="82" t="str">
        <f t="shared" si="253"/>
        <v/>
      </c>
      <c r="OFZ88" s="82" t="str">
        <f t="shared" si="253"/>
        <v/>
      </c>
      <c r="OGA88" s="82" t="str">
        <f t="shared" si="253"/>
        <v/>
      </c>
      <c r="OGB88" s="82" t="str">
        <f t="shared" si="253"/>
        <v/>
      </c>
      <c r="OGC88" s="82" t="str">
        <f t="shared" si="253"/>
        <v/>
      </c>
      <c r="OGD88" s="82" t="str">
        <f t="shared" si="253"/>
        <v/>
      </c>
      <c r="OGE88" s="82" t="str">
        <f t="shared" si="253"/>
        <v/>
      </c>
      <c r="OGF88" s="82" t="str">
        <f t="shared" si="253"/>
        <v/>
      </c>
      <c r="OGG88" s="82" t="str">
        <f t="shared" si="253"/>
        <v/>
      </c>
      <c r="OGH88" s="82" t="str">
        <f t="shared" si="253"/>
        <v/>
      </c>
      <c r="OGI88" s="82" t="str">
        <f t="shared" si="253"/>
        <v/>
      </c>
      <c r="OGJ88" s="82" t="str">
        <f t="shared" si="253"/>
        <v/>
      </c>
      <c r="OGK88" s="82" t="str">
        <f t="shared" si="253"/>
        <v/>
      </c>
      <c r="OGL88" s="82" t="str">
        <f t="shared" si="253"/>
        <v/>
      </c>
      <c r="OGM88" s="82" t="str">
        <f t="shared" si="253"/>
        <v/>
      </c>
      <c r="OGN88" s="82" t="str">
        <f t="shared" si="253"/>
        <v/>
      </c>
      <c r="OGO88" s="82" t="str">
        <f t="shared" si="253"/>
        <v/>
      </c>
      <c r="OGP88" s="82" t="str">
        <f t="shared" si="253"/>
        <v/>
      </c>
      <c r="OGQ88" s="82" t="str">
        <f t="shared" si="253"/>
        <v/>
      </c>
      <c r="OGR88" s="82" t="str">
        <f t="shared" si="253"/>
        <v/>
      </c>
      <c r="OGS88" s="82" t="str">
        <f t="shared" si="253"/>
        <v/>
      </c>
      <c r="OGT88" s="82" t="str">
        <f t="shared" si="253"/>
        <v/>
      </c>
      <c r="OGU88" s="82" t="str">
        <f t="shared" ref="OGU88:OJF88" si="254">IF(ISNUMBER(outYear),OGU55+OGU61+OGU67+OGU85,"")</f>
        <v/>
      </c>
      <c r="OGV88" s="82" t="str">
        <f t="shared" si="254"/>
        <v/>
      </c>
      <c r="OGW88" s="82" t="str">
        <f t="shared" si="254"/>
        <v/>
      </c>
      <c r="OGX88" s="82" t="str">
        <f t="shared" si="254"/>
        <v/>
      </c>
      <c r="OGY88" s="82" t="str">
        <f t="shared" si="254"/>
        <v/>
      </c>
      <c r="OGZ88" s="82" t="str">
        <f t="shared" si="254"/>
        <v/>
      </c>
      <c r="OHA88" s="82" t="str">
        <f t="shared" si="254"/>
        <v/>
      </c>
      <c r="OHB88" s="82" t="str">
        <f t="shared" si="254"/>
        <v/>
      </c>
      <c r="OHC88" s="82" t="str">
        <f t="shared" si="254"/>
        <v/>
      </c>
      <c r="OHD88" s="82" t="str">
        <f t="shared" si="254"/>
        <v/>
      </c>
      <c r="OHE88" s="82" t="str">
        <f t="shared" si="254"/>
        <v/>
      </c>
      <c r="OHF88" s="82" t="str">
        <f t="shared" si="254"/>
        <v/>
      </c>
      <c r="OHG88" s="82" t="str">
        <f t="shared" si="254"/>
        <v/>
      </c>
      <c r="OHH88" s="82" t="str">
        <f t="shared" si="254"/>
        <v/>
      </c>
      <c r="OHI88" s="82" t="str">
        <f t="shared" si="254"/>
        <v/>
      </c>
      <c r="OHJ88" s="82" t="str">
        <f t="shared" si="254"/>
        <v/>
      </c>
      <c r="OHK88" s="82" t="str">
        <f t="shared" si="254"/>
        <v/>
      </c>
      <c r="OHL88" s="82" t="str">
        <f t="shared" si="254"/>
        <v/>
      </c>
      <c r="OHM88" s="82" t="str">
        <f t="shared" si="254"/>
        <v/>
      </c>
      <c r="OHN88" s="82" t="str">
        <f t="shared" si="254"/>
        <v/>
      </c>
      <c r="OHO88" s="82" t="str">
        <f t="shared" si="254"/>
        <v/>
      </c>
      <c r="OHP88" s="82" t="str">
        <f t="shared" si="254"/>
        <v/>
      </c>
      <c r="OHQ88" s="82" t="str">
        <f t="shared" si="254"/>
        <v/>
      </c>
      <c r="OHR88" s="82" t="str">
        <f t="shared" si="254"/>
        <v/>
      </c>
      <c r="OHS88" s="82" t="str">
        <f t="shared" si="254"/>
        <v/>
      </c>
      <c r="OHT88" s="82" t="str">
        <f t="shared" si="254"/>
        <v/>
      </c>
      <c r="OHU88" s="82" t="str">
        <f t="shared" si="254"/>
        <v/>
      </c>
      <c r="OHV88" s="82" t="str">
        <f t="shared" si="254"/>
        <v/>
      </c>
      <c r="OHW88" s="82" t="str">
        <f t="shared" si="254"/>
        <v/>
      </c>
      <c r="OHX88" s="82" t="str">
        <f t="shared" si="254"/>
        <v/>
      </c>
      <c r="OHY88" s="82" t="str">
        <f t="shared" si="254"/>
        <v/>
      </c>
      <c r="OHZ88" s="82" t="str">
        <f t="shared" si="254"/>
        <v/>
      </c>
      <c r="OIA88" s="82" t="str">
        <f t="shared" si="254"/>
        <v/>
      </c>
      <c r="OIB88" s="82" t="str">
        <f t="shared" si="254"/>
        <v/>
      </c>
      <c r="OIC88" s="82" t="str">
        <f t="shared" si="254"/>
        <v/>
      </c>
      <c r="OID88" s="82" t="str">
        <f t="shared" si="254"/>
        <v/>
      </c>
      <c r="OIE88" s="82" t="str">
        <f t="shared" si="254"/>
        <v/>
      </c>
      <c r="OIF88" s="82" t="str">
        <f t="shared" si="254"/>
        <v/>
      </c>
      <c r="OIG88" s="82" t="str">
        <f t="shared" si="254"/>
        <v/>
      </c>
      <c r="OIH88" s="82" t="str">
        <f t="shared" si="254"/>
        <v/>
      </c>
      <c r="OII88" s="82" t="str">
        <f t="shared" si="254"/>
        <v/>
      </c>
      <c r="OIJ88" s="82" t="str">
        <f t="shared" si="254"/>
        <v/>
      </c>
      <c r="OIK88" s="82" t="str">
        <f t="shared" si="254"/>
        <v/>
      </c>
      <c r="OIL88" s="82" t="str">
        <f t="shared" si="254"/>
        <v/>
      </c>
      <c r="OIM88" s="82" t="str">
        <f t="shared" si="254"/>
        <v/>
      </c>
      <c r="OIN88" s="82" t="str">
        <f t="shared" si="254"/>
        <v/>
      </c>
      <c r="OIO88" s="82" t="str">
        <f t="shared" si="254"/>
        <v/>
      </c>
      <c r="OIP88" s="82" t="str">
        <f t="shared" si="254"/>
        <v/>
      </c>
      <c r="OIQ88" s="82" t="str">
        <f t="shared" si="254"/>
        <v/>
      </c>
      <c r="OIR88" s="82" t="str">
        <f t="shared" si="254"/>
        <v/>
      </c>
      <c r="OIS88" s="82" t="str">
        <f t="shared" si="254"/>
        <v/>
      </c>
      <c r="OIT88" s="82" t="str">
        <f t="shared" si="254"/>
        <v/>
      </c>
      <c r="OIU88" s="82" t="str">
        <f t="shared" si="254"/>
        <v/>
      </c>
      <c r="OIV88" s="82" t="str">
        <f t="shared" si="254"/>
        <v/>
      </c>
      <c r="OIW88" s="82" t="str">
        <f t="shared" si="254"/>
        <v/>
      </c>
      <c r="OIX88" s="82" t="str">
        <f t="shared" si="254"/>
        <v/>
      </c>
      <c r="OIY88" s="82" t="str">
        <f t="shared" si="254"/>
        <v/>
      </c>
      <c r="OIZ88" s="82" t="str">
        <f t="shared" si="254"/>
        <v/>
      </c>
      <c r="OJA88" s="82" t="str">
        <f t="shared" si="254"/>
        <v/>
      </c>
      <c r="OJB88" s="82" t="str">
        <f t="shared" si="254"/>
        <v/>
      </c>
      <c r="OJC88" s="82" t="str">
        <f t="shared" si="254"/>
        <v/>
      </c>
      <c r="OJD88" s="82" t="str">
        <f t="shared" si="254"/>
        <v/>
      </c>
      <c r="OJE88" s="82" t="str">
        <f t="shared" si="254"/>
        <v/>
      </c>
      <c r="OJF88" s="82" t="str">
        <f t="shared" si="254"/>
        <v/>
      </c>
      <c r="OJG88" s="82" t="str">
        <f t="shared" ref="OJG88:OLR88" si="255">IF(ISNUMBER(outYear),OJG55+OJG61+OJG67+OJG85,"")</f>
        <v/>
      </c>
      <c r="OJH88" s="82" t="str">
        <f t="shared" si="255"/>
        <v/>
      </c>
      <c r="OJI88" s="82" t="str">
        <f t="shared" si="255"/>
        <v/>
      </c>
      <c r="OJJ88" s="82" t="str">
        <f t="shared" si="255"/>
        <v/>
      </c>
      <c r="OJK88" s="82" t="str">
        <f t="shared" si="255"/>
        <v/>
      </c>
      <c r="OJL88" s="82" t="str">
        <f t="shared" si="255"/>
        <v/>
      </c>
      <c r="OJM88" s="82" t="str">
        <f t="shared" si="255"/>
        <v/>
      </c>
      <c r="OJN88" s="82" t="str">
        <f t="shared" si="255"/>
        <v/>
      </c>
      <c r="OJO88" s="82" t="str">
        <f t="shared" si="255"/>
        <v/>
      </c>
      <c r="OJP88" s="82" t="str">
        <f t="shared" si="255"/>
        <v/>
      </c>
      <c r="OJQ88" s="82" t="str">
        <f t="shared" si="255"/>
        <v/>
      </c>
      <c r="OJR88" s="82" t="str">
        <f t="shared" si="255"/>
        <v/>
      </c>
      <c r="OJS88" s="82" t="str">
        <f t="shared" si="255"/>
        <v/>
      </c>
      <c r="OJT88" s="82" t="str">
        <f t="shared" si="255"/>
        <v/>
      </c>
      <c r="OJU88" s="82" t="str">
        <f t="shared" si="255"/>
        <v/>
      </c>
      <c r="OJV88" s="82" t="str">
        <f t="shared" si="255"/>
        <v/>
      </c>
      <c r="OJW88" s="82" t="str">
        <f t="shared" si="255"/>
        <v/>
      </c>
      <c r="OJX88" s="82" t="str">
        <f t="shared" si="255"/>
        <v/>
      </c>
      <c r="OJY88" s="82" t="str">
        <f t="shared" si="255"/>
        <v/>
      </c>
      <c r="OJZ88" s="82" t="str">
        <f t="shared" si="255"/>
        <v/>
      </c>
      <c r="OKA88" s="82" t="str">
        <f t="shared" si="255"/>
        <v/>
      </c>
      <c r="OKB88" s="82" t="str">
        <f t="shared" si="255"/>
        <v/>
      </c>
      <c r="OKC88" s="82" t="str">
        <f t="shared" si="255"/>
        <v/>
      </c>
      <c r="OKD88" s="82" t="str">
        <f t="shared" si="255"/>
        <v/>
      </c>
      <c r="OKE88" s="82" t="str">
        <f t="shared" si="255"/>
        <v/>
      </c>
      <c r="OKF88" s="82" t="str">
        <f t="shared" si="255"/>
        <v/>
      </c>
      <c r="OKG88" s="82" t="str">
        <f t="shared" si="255"/>
        <v/>
      </c>
      <c r="OKH88" s="82" t="str">
        <f t="shared" si="255"/>
        <v/>
      </c>
      <c r="OKI88" s="82" t="str">
        <f t="shared" si="255"/>
        <v/>
      </c>
      <c r="OKJ88" s="82" t="str">
        <f t="shared" si="255"/>
        <v/>
      </c>
      <c r="OKK88" s="82" t="str">
        <f t="shared" si="255"/>
        <v/>
      </c>
      <c r="OKL88" s="82" t="str">
        <f t="shared" si="255"/>
        <v/>
      </c>
      <c r="OKM88" s="82" t="str">
        <f t="shared" si="255"/>
        <v/>
      </c>
      <c r="OKN88" s="82" t="str">
        <f t="shared" si="255"/>
        <v/>
      </c>
      <c r="OKO88" s="82" t="str">
        <f t="shared" si="255"/>
        <v/>
      </c>
      <c r="OKP88" s="82" t="str">
        <f t="shared" si="255"/>
        <v/>
      </c>
      <c r="OKQ88" s="82" t="str">
        <f t="shared" si="255"/>
        <v/>
      </c>
      <c r="OKR88" s="82" t="str">
        <f t="shared" si="255"/>
        <v/>
      </c>
      <c r="OKS88" s="82" t="str">
        <f t="shared" si="255"/>
        <v/>
      </c>
      <c r="OKT88" s="82" t="str">
        <f t="shared" si="255"/>
        <v/>
      </c>
      <c r="OKU88" s="82" t="str">
        <f t="shared" si="255"/>
        <v/>
      </c>
      <c r="OKV88" s="82" t="str">
        <f t="shared" si="255"/>
        <v/>
      </c>
      <c r="OKW88" s="82" t="str">
        <f t="shared" si="255"/>
        <v/>
      </c>
      <c r="OKX88" s="82" t="str">
        <f t="shared" si="255"/>
        <v/>
      </c>
      <c r="OKY88" s="82" t="str">
        <f t="shared" si="255"/>
        <v/>
      </c>
      <c r="OKZ88" s="82" t="str">
        <f t="shared" si="255"/>
        <v/>
      </c>
      <c r="OLA88" s="82" t="str">
        <f t="shared" si="255"/>
        <v/>
      </c>
      <c r="OLB88" s="82" t="str">
        <f t="shared" si="255"/>
        <v/>
      </c>
      <c r="OLC88" s="82" t="str">
        <f t="shared" si="255"/>
        <v/>
      </c>
      <c r="OLD88" s="82" t="str">
        <f t="shared" si="255"/>
        <v/>
      </c>
      <c r="OLE88" s="82" t="str">
        <f t="shared" si="255"/>
        <v/>
      </c>
      <c r="OLF88" s="82" t="str">
        <f t="shared" si="255"/>
        <v/>
      </c>
      <c r="OLG88" s="82" t="str">
        <f t="shared" si="255"/>
        <v/>
      </c>
      <c r="OLH88" s="82" t="str">
        <f t="shared" si="255"/>
        <v/>
      </c>
      <c r="OLI88" s="82" t="str">
        <f t="shared" si="255"/>
        <v/>
      </c>
      <c r="OLJ88" s="82" t="str">
        <f t="shared" si="255"/>
        <v/>
      </c>
      <c r="OLK88" s="82" t="str">
        <f t="shared" si="255"/>
        <v/>
      </c>
      <c r="OLL88" s="82" t="str">
        <f t="shared" si="255"/>
        <v/>
      </c>
      <c r="OLM88" s="82" t="str">
        <f t="shared" si="255"/>
        <v/>
      </c>
      <c r="OLN88" s="82" t="str">
        <f t="shared" si="255"/>
        <v/>
      </c>
      <c r="OLO88" s="82" t="str">
        <f t="shared" si="255"/>
        <v/>
      </c>
      <c r="OLP88" s="82" t="str">
        <f t="shared" si="255"/>
        <v/>
      </c>
      <c r="OLQ88" s="82" t="str">
        <f t="shared" si="255"/>
        <v/>
      </c>
      <c r="OLR88" s="82" t="str">
        <f t="shared" si="255"/>
        <v/>
      </c>
      <c r="OLS88" s="82" t="str">
        <f t="shared" ref="OLS88:OOD88" si="256">IF(ISNUMBER(outYear),OLS55+OLS61+OLS67+OLS85,"")</f>
        <v/>
      </c>
      <c r="OLT88" s="82" t="str">
        <f t="shared" si="256"/>
        <v/>
      </c>
      <c r="OLU88" s="82" t="str">
        <f t="shared" si="256"/>
        <v/>
      </c>
      <c r="OLV88" s="82" t="str">
        <f t="shared" si="256"/>
        <v/>
      </c>
      <c r="OLW88" s="82" t="str">
        <f t="shared" si="256"/>
        <v/>
      </c>
      <c r="OLX88" s="82" t="str">
        <f t="shared" si="256"/>
        <v/>
      </c>
      <c r="OLY88" s="82" t="str">
        <f t="shared" si="256"/>
        <v/>
      </c>
      <c r="OLZ88" s="82" t="str">
        <f t="shared" si="256"/>
        <v/>
      </c>
      <c r="OMA88" s="82" t="str">
        <f t="shared" si="256"/>
        <v/>
      </c>
      <c r="OMB88" s="82" t="str">
        <f t="shared" si="256"/>
        <v/>
      </c>
      <c r="OMC88" s="82" t="str">
        <f t="shared" si="256"/>
        <v/>
      </c>
      <c r="OMD88" s="82" t="str">
        <f t="shared" si="256"/>
        <v/>
      </c>
      <c r="OME88" s="82" t="str">
        <f t="shared" si="256"/>
        <v/>
      </c>
      <c r="OMF88" s="82" t="str">
        <f t="shared" si="256"/>
        <v/>
      </c>
      <c r="OMG88" s="82" t="str">
        <f t="shared" si="256"/>
        <v/>
      </c>
      <c r="OMH88" s="82" t="str">
        <f t="shared" si="256"/>
        <v/>
      </c>
      <c r="OMI88" s="82" t="str">
        <f t="shared" si="256"/>
        <v/>
      </c>
      <c r="OMJ88" s="82" t="str">
        <f t="shared" si="256"/>
        <v/>
      </c>
      <c r="OMK88" s="82" t="str">
        <f t="shared" si="256"/>
        <v/>
      </c>
      <c r="OML88" s="82" t="str">
        <f t="shared" si="256"/>
        <v/>
      </c>
      <c r="OMM88" s="82" t="str">
        <f t="shared" si="256"/>
        <v/>
      </c>
      <c r="OMN88" s="82" t="str">
        <f t="shared" si="256"/>
        <v/>
      </c>
      <c r="OMO88" s="82" t="str">
        <f t="shared" si="256"/>
        <v/>
      </c>
      <c r="OMP88" s="82" t="str">
        <f t="shared" si="256"/>
        <v/>
      </c>
      <c r="OMQ88" s="82" t="str">
        <f t="shared" si="256"/>
        <v/>
      </c>
      <c r="OMR88" s="82" t="str">
        <f t="shared" si="256"/>
        <v/>
      </c>
      <c r="OMS88" s="82" t="str">
        <f t="shared" si="256"/>
        <v/>
      </c>
      <c r="OMT88" s="82" t="str">
        <f t="shared" si="256"/>
        <v/>
      </c>
      <c r="OMU88" s="82" t="str">
        <f t="shared" si="256"/>
        <v/>
      </c>
      <c r="OMV88" s="82" t="str">
        <f t="shared" si="256"/>
        <v/>
      </c>
      <c r="OMW88" s="82" t="str">
        <f t="shared" si="256"/>
        <v/>
      </c>
      <c r="OMX88" s="82" t="str">
        <f t="shared" si="256"/>
        <v/>
      </c>
      <c r="OMY88" s="82" t="str">
        <f t="shared" si="256"/>
        <v/>
      </c>
      <c r="OMZ88" s="82" t="str">
        <f t="shared" si="256"/>
        <v/>
      </c>
      <c r="ONA88" s="82" t="str">
        <f t="shared" si="256"/>
        <v/>
      </c>
      <c r="ONB88" s="82" t="str">
        <f t="shared" si="256"/>
        <v/>
      </c>
      <c r="ONC88" s="82" t="str">
        <f t="shared" si="256"/>
        <v/>
      </c>
      <c r="OND88" s="82" t="str">
        <f t="shared" si="256"/>
        <v/>
      </c>
      <c r="ONE88" s="82" t="str">
        <f t="shared" si="256"/>
        <v/>
      </c>
      <c r="ONF88" s="82" t="str">
        <f t="shared" si="256"/>
        <v/>
      </c>
      <c r="ONG88" s="82" t="str">
        <f t="shared" si="256"/>
        <v/>
      </c>
      <c r="ONH88" s="82" t="str">
        <f t="shared" si="256"/>
        <v/>
      </c>
      <c r="ONI88" s="82" t="str">
        <f t="shared" si="256"/>
        <v/>
      </c>
      <c r="ONJ88" s="82" t="str">
        <f t="shared" si="256"/>
        <v/>
      </c>
      <c r="ONK88" s="82" t="str">
        <f t="shared" si="256"/>
        <v/>
      </c>
      <c r="ONL88" s="82" t="str">
        <f t="shared" si="256"/>
        <v/>
      </c>
      <c r="ONM88" s="82" t="str">
        <f t="shared" si="256"/>
        <v/>
      </c>
      <c r="ONN88" s="82" t="str">
        <f t="shared" si="256"/>
        <v/>
      </c>
      <c r="ONO88" s="82" t="str">
        <f t="shared" si="256"/>
        <v/>
      </c>
      <c r="ONP88" s="82" t="str">
        <f t="shared" si="256"/>
        <v/>
      </c>
      <c r="ONQ88" s="82" t="str">
        <f t="shared" si="256"/>
        <v/>
      </c>
      <c r="ONR88" s="82" t="str">
        <f t="shared" si="256"/>
        <v/>
      </c>
      <c r="ONS88" s="82" t="str">
        <f t="shared" si="256"/>
        <v/>
      </c>
      <c r="ONT88" s="82" t="str">
        <f t="shared" si="256"/>
        <v/>
      </c>
      <c r="ONU88" s="82" t="str">
        <f t="shared" si="256"/>
        <v/>
      </c>
      <c r="ONV88" s="82" t="str">
        <f t="shared" si="256"/>
        <v/>
      </c>
      <c r="ONW88" s="82" t="str">
        <f t="shared" si="256"/>
        <v/>
      </c>
      <c r="ONX88" s="82" t="str">
        <f t="shared" si="256"/>
        <v/>
      </c>
      <c r="ONY88" s="82" t="str">
        <f t="shared" si="256"/>
        <v/>
      </c>
      <c r="ONZ88" s="82" t="str">
        <f t="shared" si="256"/>
        <v/>
      </c>
      <c r="OOA88" s="82" t="str">
        <f t="shared" si="256"/>
        <v/>
      </c>
      <c r="OOB88" s="82" t="str">
        <f t="shared" si="256"/>
        <v/>
      </c>
      <c r="OOC88" s="82" t="str">
        <f t="shared" si="256"/>
        <v/>
      </c>
      <c r="OOD88" s="82" t="str">
        <f t="shared" si="256"/>
        <v/>
      </c>
      <c r="OOE88" s="82" t="str">
        <f t="shared" ref="OOE88:OQP88" si="257">IF(ISNUMBER(outYear),OOE55+OOE61+OOE67+OOE85,"")</f>
        <v/>
      </c>
      <c r="OOF88" s="82" t="str">
        <f t="shared" si="257"/>
        <v/>
      </c>
      <c r="OOG88" s="82" t="str">
        <f t="shared" si="257"/>
        <v/>
      </c>
      <c r="OOH88" s="82" t="str">
        <f t="shared" si="257"/>
        <v/>
      </c>
      <c r="OOI88" s="82" t="str">
        <f t="shared" si="257"/>
        <v/>
      </c>
      <c r="OOJ88" s="82" t="str">
        <f t="shared" si="257"/>
        <v/>
      </c>
      <c r="OOK88" s="82" t="str">
        <f t="shared" si="257"/>
        <v/>
      </c>
      <c r="OOL88" s="82" t="str">
        <f t="shared" si="257"/>
        <v/>
      </c>
      <c r="OOM88" s="82" t="str">
        <f t="shared" si="257"/>
        <v/>
      </c>
      <c r="OON88" s="82" t="str">
        <f t="shared" si="257"/>
        <v/>
      </c>
      <c r="OOO88" s="82" t="str">
        <f t="shared" si="257"/>
        <v/>
      </c>
      <c r="OOP88" s="82" t="str">
        <f t="shared" si="257"/>
        <v/>
      </c>
      <c r="OOQ88" s="82" t="str">
        <f t="shared" si="257"/>
        <v/>
      </c>
      <c r="OOR88" s="82" t="str">
        <f t="shared" si="257"/>
        <v/>
      </c>
      <c r="OOS88" s="82" t="str">
        <f t="shared" si="257"/>
        <v/>
      </c>
      <c r="OOT88" s="82" t="str">
        <f t="shared" si="257"/>
        <v/>
      </c>
      <c r="OOU88" s="82" t="str">
        <f t="shared" si="257"/>
        <v/>
      </c>
      <c r="OOV88" s="82" t="str">
        <f t="shared" si="257"/>
        <v/>
      </c>
      <c r="OOW88" s="82" t="str">
        <f t="shared" si="257"/>
        <v/>
      </c>
      <c r="OOX88" s="82" t="str">
        <f t="shared" si="257"/>
        <v/>
      </c>
      <c r="OOY88" s="82" t="str">
        <f t="shared" si="257"/>
        <v/>
      </c>
      <c r="OOZ88" s="82" t="str">
        <f t="shared" si="257"/>
        <v/>
      </c>
      <c r="OPA88" s="82" t="str">
        <f t="shared" si="257"/>
        <v/>
      </c>
      <c r="OPB88" s="82" t="str">
        <f t="shared" si="257"/>
        <v/>
      </c>
      <c r="OPC88" s="82" t="str">
        <f t="shared" si="257"/>
        <v/>
      </c>
      <c r="OPD88" s="82" t="str">
        <f t="shared" si="257"/>
        <v/>
      </c>
      <c r="OPE88" s="82" t="str">
        <f t="shared" si="257"/>
        <v/>
      </c>
      <c r="OPF88" s="82" t="str">
        <f t="shared" si="257"/>
        <v/>
      </c>
      <c r="OPG88" s="82" t="str">
        <f t="shared" si="257"/>
        <v/>
      </c>
      <c r="OPH88" s="82" t="str">
        <f t="shared" si="257"/>
        <v/>
      </c>
      <c r="OPI88" s="82" t="str">
        <f t="shared" si="257"/>
        <v/>
      </c>
      <c r="OPJ88" s="82" t="str">
        <f t="shared" si="257"/>
        <v/>
      </c>
      <c r="OPK88" s="82" t="str">
        <f t="shared" si="257"/>
        <v/>
      </c>
      <c r="OPL88" s="82" t="str">
        <f t="shared" si="257"/>
        <v/>
      </c>
      <c r="OPM88" s="82" t="str">
        <f t="shared" si="257"/>
        <v/>
      </c>
      <c r="OPN88" s="82" t="str">
        <f t="shared" si="257"/>
        <v/>
      </c>
      <c r="OPO88" s="82" t="str">
        <f t="shared" si="257"/>
        <v/>
      </c>
      <c r="OPP88" s="82" t="str">
        <f t="shared" si="257"/>
        <v/>
      </c>
      <c r="OPQ88" s="82" t="str">
        <f t="shared" si="257"/>
        <v/>
      </c>
      <c r="OPR88" s="82" t="str">
        <f t="shared" si="257"/>
        <v/>
      </c>
      <c r="OPS88" s="82" t="str">
        <f t="shared" si="257"/>
        <v/>
      </c>
      <c r="OPT88" s="82" t="str">
        <f t="shared" si="257"/>
        <v/>
      </c>
      <c r="OPU88" s="82" t="str">
        <f t="shared" si="257"/>
        <v/>
      </c>
      <c r="OPV88" s="82" t="str">
        <f t="shared" si="257"/>
        <v/>
      </c>
      <c r="OPW88" s="82" t="str">
        <f t="shared" si="257"/>
        <v/>
      </c>
      <c r="OPX88" s="82" t="str">
        <f t="shared" si="257"/>
        <v/>
      </c>
      <c r="OPY88" s="82" t="str">
        <f t="shared" si="257"/>
        <v/>
      </c>
      <c r="OPZ88" s="82" t="str">
        <f t="shared" si="257"/>
        <v/>
      </c>
      <c r="OQA88" s="82" t="str">
        <f t="shared" si="257"/>
        <v/>
      </c>
      <c r="OQB88" s="82" t="str">
        <f t="shared" si="257"/>
        <v/>
      </c>
      <c r="OQC88" s="82" t="str">
        <f t="shared" si="257"/>
        <v/>
      </c>
      <c r="OQD88" s="82" t="str">
        <f t="shared" si="257"/>
        <v/>
      </c>
      <c r="OQE88" s="82" t="str">
        <f t="shared" si="257"/>
        <v/>
      </c>
      <c r="OQF88" s="82" t="str">
        <f t="shared" si="257"/>
        <v/>
      </c>
      <c r="OQG88" s="82" t="str">
        <f t="shared" si="257"/>
        <v/>
      </c>
      <c r="OQH88" s="82" t="str">
        <f t="shared" si="257"/>
        <v/>
      </c>
      <c r="OQI88" s="82" t="str">
        <f t="shared" si="257"/>
        <v/>
      </c>
      <c r="OQJ88" s="82" t="str">
        <f t="shared" si="257"/>
        <v/>
      </c>
      <c r="OQK88" s="82" t="str">
        <f t="shared" si="257"/>
        <v/>
      </c>
      <c r="OQL88" s="82" t="str">
        <f t="shared" si="257"/>
        <v/>
      </c>
      <c r="OQM88" s="82" t="str">
        <f t="shared" si="257"/>
        <v/>
      </c>
      <c r="OQN88" s="82" t="str">
        <f t="shared" si="257"/>
        <v/>
      </c>
      <c r="OQO88" s="82" t="str">
        <f t="shared" si="257"/>
        <v/>
      </c>
      <c r="OQP88" s="82" t="str">
        <f t="shared" si="257"/>
        <v/>
      </c>
      <c r="OQQ88" s="82" t="str">
        <f t="shared" ref="OQQ88:OTB88" si="258">IF(ISNUMBER(outYear),OQQ55+OQQ61+OQQ67+OQQ85,"")</f>
        <v/>
      </c>
      <c r="OQR88" s="82" t="str">
        <f t="shared" si="258"/>
        <v/>
      </c>
      <c r="OQS88" s="82" t="str">
        <f t="shared" si="258"/>
        <v/>
      </c>
      <c r="OQT88" s="82" t="str">
        <f t="shared" si="258"/>
        <v/>
      </c>
      <c r="OQU88" s="82" t="str">
        <f t="shared" si="258"/>
        <v/>
      </c>
      <c r="OQV88" s="82" t="str">
        <f t="shared" si="258"/>
        <v/>
      </c>
      <c r="OQW88" s="82" t="str">
        <f t="shared" si="258"/>
        <v/>
      </c>
      <c r="OQX88" s="82" t="str">
        <f t="shared" si="258"/>
        <v/>
      </c>
      <c r="OQY88" s="82" t="str">
        <f t="shared" si="258"/>
        <v/>
      </c>
      <c r="OQZ88" s="82" t="str">
        <f t="shared" si="258"/>
        <v/>
      </c>
      <c r="ORA88" s="82" t="str">
        <f t="shared" si="258"/>
        <v/>
      </c>
      <c r="ORB88" s="82" t="str">
        <f t="shared" si="258"/>
        <v/>
      </c>
      <c r="ORC88" s="82" t="str">
        <f t="shared" si="258"/>
        <v/>
      </c>
      <c r="ORD88" s="82" t="str">
        <f t="shared" si="258"/>
        <v/>
      </c>
      <c r="ORE88" s="82" t="str">
        <f t="shared" si="258"/>
        <v/>
      </c>
      <c r="ORF88" s="82" t="str">
        <f t="shared" si="258"/>
        <v/>
      </c>
      <c r="ORG88" s="82" t="str">
        <f t="shared" si="258"/>
        <v/>
      </c>
      <c r="ORH88" s="82" t="str">
        <f t="shared" si="258"/>
        <v/>
      </c>
      <c r="ORI88" s="82" t="str">
        <f t="shared" si="258"/>
        <v/>
      </c>
      <c r="ORJ88" s="82" t="str">
        <f t="shared" si="258"/>
        <v/>
      </c>
      <c r="ORK88" s="82" t="str">
        <f t="shared" si="258"/>
        <v/>
      </c>
      <c r="ORL88" s="82" t="str">
        <f t="shared" si="258"/>
        <v/>
      </c>
      <c r="ORM88" s="82" t="str">
        <f t="shared" si="258"/>
        <v/>
      </c>
      <c r="ORN88" s="82" t="str">
        <f t="shared" si="258"/>
        <v/>
      </c>
      <c r="ORO88" s="82" t="str">
        <f t="shared" si="258"/>
        <v/>
      </c>
      <c r="ORP88" s="82" t="str">
        <f t="shared" si="258"/>
        <v/>
      </c>
      <c r="ORQ88" s="82" t="str">
        <f t="shared" si="258"/>
        <v/>
      </c>
      <c r="ORR88" s="82" t="str">
        <f t="shared" si="258"/>
        <v/>
      </c>
      <c r="ORS88" s="82" t="str">
        <f t="shared" si="258"/>
        <v/>
      </c>
      <c r="ORT88" s="82" t="str">
        <f t="shared" si="258"/>
        <v/>
      </c>
      <c r="ORU88" s="82" t="str">
        <f t="shared" si="258"/>
        <v/>
      </c>
      <c r="ORV88" s="82" t="str">
        <f t="shared" si="258"/>
        <v/>
      </c>
      <c r="ORW88" s="82" t="str">
        <f t="shared" si="258"/>
        <v/>
      </c>
      <c r="ORX88" s="82" t="str">
        <f t="shared" si="258"/>
        <v/>
      </c>
      <c r="ORY88" s="82" t="str">
        <f t="shared" si="258"/>
        <v/>
      </c>
      <c r="ORZ88" s="82" t="str">
        <f t="shared" si="258"/>
        <v/>
      </c>
      <c r="OSA88" s="82" t="str">
        <f t="shared" si="258"/>
        <v/>
      </c>
      <c r="OSB88" s="82" t="str">
        <f t="shared" si="258"/>
        <v/>
      </c>
      <c r="OSC88" s="82" t="str">
        <f t="shared" si="258"/>
        <v/>
      </c>
      <c r="OSD88" s="82" t="str">
        <f t="shared" si="258"/>
        <v/>
      </c>
      <c r="OSE88" s="82" t="str">
        <f t="shared" si="258"/>
        <v/>
      </c>
      <c r="OSF88" s="82" t="str">
        <f t="shared" si="258"/>
        <v/>
      </c>
      <c r="OSG88" s="82" t="str">
        <f t="shared" si="258"/>
        <v/>
      </c>
      <c r="OSH88" s="82" t="str">
        <f t="shared" si="258"/>
        <v/>
      </c>
      <c r="OSI88" s="82" t="str">
        <f t="shared" si="258"/>
        <v/>
      </c>
      <c r="OSJ88" s="82" t="str">
        <f t="shared" si="258"/>
        <v/>
      </c>
      <c r="OSK88" s="82" t="str">
        <f t="shared" si="258"/>
        <v/>
      </c>
      <c r="OSL88" s="82" t="str">
        <f t="shared" si="258"/>
        <v/>
      </c>
      <c r="OSM88" s="82" t="str">
        <f t="shared" si="258"/>
        <v/>
      </c>
      <c r="OSN88" s="82" t="str">
        <f t="shared" si="258"/>
        <v/>
      </c>
      <c r="OSO88" s="82" t="str">
        <f t="shared" si="258"/>
        <v/>
      </c>
      <c r="OSP88" s="82" t="str">
        <f t="shared" si="258"/>
        <v/>
      </c>
      <c r="OSQ88" s="82" t="str">
        <f t="shared" si="258"/>
        <v/>
      </c>
      <c r="OSR88" s="82" t="str">
        <f t="shared" si="258"/>
        <v/>
      </c>
      <c r="OSS88" s="82" t="str">
        <f t="shared" si="258"/>
        <v/>
      </c>
      <c r="OST88" s="82" t="str">
        <f t="shared" si="258"/>
        <v/>
      </c>
      <c r="OSU88" s="82" t="str">
        <f t="shared" si="258"/>
        <v/>
      </c>
      <c r="OSV88" s="82" t="str">
        <f t="shared" si="258"/>
        <v/>
      </c>
      <c r="OSW88" s="82" t="str">
        <f t="shared" si="258"/>
        <v/>
      </c>
      <c r="OSX88" s="82" t="str">
        <f t="shared" si="258"/>
        <v/>
      </c>
      <c r="OSY88" s="82" t="str">
        <f t="shared" si="258"/>
        <v/>
      </c>
      <c r="OSZ88" s="82" t="str">
        <f t="shared" si="258"/>
        <v/>
      </c>
      <c r="OTA88" s="82" t="str">
        <f t="shared" si="258"/>
        <v/>
      </c>
      <c r="OTB88" s="82" t="str">
        <f t="shared" si="258"/>
        <v/>
      </c>
      <c r="OTC88" s="82" t="str">
        <f t="shared" ref="OTC88:OVN88" si="259">IF(ISNUMBER(outYear),OTC55+OTC61+OTC67+OTC85,"")</f>
        <v/>
      </c>
      <c r="OTD88" s="82" t="str">
        <f t="shared" si="259"/>
        <v/>
      </c>
      <c r="OTE88" s="82" t="str">
        <f t="shared" si="259"/>
        <v/>
      </c>
      <c r="OTF88" s="82" t="str">
        <f t="shared" si="259"/>
        <v/>
      </c>
      <c r="OTG88" s="82" t="str">
        <f t="shared" si="259"/>
        <v/>
      </c>
      <c r="OTH88" s="82" t="str">
        <f t="shared" si="259"/>
        <v/>
      </c>
      <c r="OTI88" s="82" t="str">
        <f t="shared" si="259"/>
        <v/>
      </c>
      <c r="OTJ88" s="82" t="str">
        <f t="shared" si="259"/>
        <v/>
      </c>
      <c r="OTK88" s="82" t="str">
        <f t="shared" si="259"/>
        <v/>
      </c>
      <c r="OTL88" s="82" t="str">
        <f t="shared" si="259"/>
        <v/>
      </c>
      <c r="OTM88" s="82" t="str">
        <f t="shared" si="259"/>
        <v/>
      </c>
      <c r="OTN88" s="82" t="str">
        <f t="shared" si="259"/>
        <v/>
      </c>
      <c r="OTO88" s="82" t="str">
        <f t="shared" si="259"/>
        <v/>
      </c>
      <c r="OTP88" s="82" t="str">
        <f t="shared" si="259"/>
        <v/>
      </c>
      <c r="OTQ88" s="82" t="str">
        <f t="shared" si="259"/>
        <v/>
      </c>
      <c r="OTR88" s="82" t="str">
        <f t="shared" si="259"/>
        <v/>
      </c>
      <c r="OTS88" s="82" t="str">
        <f t="shared" si="259"/>
        <v/>
      </c>
      <c r="OTT88" s="82" t="str">
        <f t="shared" si="259"/>
        <v/>
      </c>
      <c r="OTU88" s="82" t="str">
        <f t="shared" si="259"/>
        <v/>
      </c>
      <c r="OTV88" s="82" t="str">
        <f t="shared" si="259"/>
        <v/>
      </c>
      <c r="OTW88" s="82" t="str">
        <f t="shared" si="259"/>
        <v/>
      </c>
      <c r="OTX88" s="82" t="str">
        <f t="shared" si="259"/>
        <v/>
      </c>
      <c r="OTY88" s="82" t="str">
        <f t="shared" si="259"/>
        <v/>
      </c>
      <c r="OTZ88" s="82" t="str">
        <f t="shared" si="259"/>
        <v/>
      </c>
      <c r="OUA88" s="82" t="str">
        <f t="shared" si="259"/>
        <v/>
      </c>
      <c r="OUB88" s="82" t="str">
        <f t="shared" si="259"/>
        <v/>
      </c>
      <c r="OUC88" s="82" t="str">
        <f t="shared" si="259"/>
        <v/>
      </c>
      <c r="OUD88" s="82" t="str">
        <f t="shared" si="259"/>
        <v/>
      </c>
      <c r="OUE88" s="82" t="str">
        <f t="shared" si="259"/>
        <v/>
      </c>
      <c r="OUF88" s="82" t="str">
        <f t="shared" si="259"/>
        <v/>
      </c>
      <c r="OUG88" s="82" t="str">
        <f t="shared" si="259"/>
        <v/>
      </c>
      <c r="OUH88" s="82" t="str">
        <f t="shared" si="259"/>
        <v/>
      </c>
      <c r="OUI88" s="82" t="str">
        <f t="shared" si="259"/>
        <v/>
      </c>
      <c r="OUJ88" s="82" t="str">
        <f t="shared" si="259"/>
        <v/>
      </c>
      <c r="OUK88" s="82" t="str">
        <f t="shared" si="259"/>
        <v/>
      </c>
      <c r="OUL88" s="82" t="str">
        <f t="shared" si="259"/>
        <v/>
      </c>
      <c r="OUM88" s="82" t="str">
        <f t="shared" si="259"/>
        <v/>
      </c>
      <c r="OUN88" s="82" t="str">
        <f t="shared" si="259"/>
        <v/>
      </c>
      <c r="OUO88" s="82" t="str">
        <f t="shared" si="259"/>
        <v/>
      </c>
      <c r="OUP88" s="82" t="str">
        <f t="shared" si="259"/>
        <v/>
      </c>
      <c r="OUQ88" s="82" t="str">
        <f t="shared" si="259"/>
        <v/>
      </c>
      <c r="OUR88" s="82" t="str">
        <f t="shared" si="259"/>
        <v/>
      </c>
      <c r="OUS88" s="82" t="str">
        <f t="shared" si="259"/>
        <v/>
      </c>
      <c r="OUT88" s="82" t="str">
        <f t="shared" si="259"/>
        <v/>
      </c>
      <c r="OUU88" s="82" t="str">
        <f t="shared" si="259"/>
        <v/>
      </c>
      <c r="OUV88" s="82" t="str">
        <f t="shared" si="259"/>
        <v/>
      </c>
      <c r="OUW88" s="82" t="str">
        <f t="shared" si="259"/>
        <v/>
      </c>
      <c r="OUX88" s="82" t="str">
        <f t="shared" si="259"/>
        <v/>
      </c>
      <c r="OUY88" s="82" t="str">
        <f t="shared" si="259"/>
        <v/>
      </c>
      <c r="OUZ88" s="82" t="str">
        <f t="shared" si="259"/>
        <v/>
      </c>
      <c r="OVA88" s="82" t="str">
        <f t="shared" si="259"/>
        <v/>
      </c>
      <c r="OVB88" s="82" t="str">
        <f t="shared" si="259"/>
        <v/>
      </c>
      <c r="OVC88" s="82" t="str">
        <f t="shared" si="259"/>
        <v/>
      </c>
      <c r="OVD88" s="82" t="str">
        <f t="shared" si="259"/>
        <v/>
      </c>
      <c r="OVE88" s="82" t="str">
        <f t="shared" si="259"/>
        <v/>
      </c>
      <c r="OVF88" s="82" t="str">
        <f t="shared" si="259"/>
        <v/>
      </c>
      <c r="OVG88" s="82" t="str">
        <f t="shared" si="259"/>
        <v/>
      </c>
      <c r="OVH88" s="82" t="str">
        <f t="shared" si="259"/>
        <v/>
      </c>
      <c r="OVI88" s="82" t="str">
        <f t="shared" si="259"/>
        <v/>
      </c>
      <c r="OVJ88" s="82" t="str">
        <f t="shared" si="259"/>
        <v/>
      </c>
      <c r="OVK88" s="82" t="str">
        <f t="shared" si="259"/>
        <v/>
      </c>
      <c r="OVL88" s="82" t="str">
        <f t="shared" si="259"/>
        <v/>
      </c>
      <c r="OVM88" s="82" t="str">
        <f t="shared" si="259"/>
        <v/>
      </c>
      <c r="OVN88" s="82" t="str">
        <f t="shared" si="259"/>
        <v/>
      </c>
      <c r="OVO88" s="82" t="str">
        <f t="shared" ref="OVO88:OXZ88" si="260">IF(ISNUMBER(outYear),OVO55+OVO61+OVO67+OVO85,"")</f>
        <v/>
      </c>
      <c r="OVP88" s="82" t="str">
        <f t="shared" si="260"/>
        <v/>
      </c>
      <c r="OVQ88" s="82" t="str">
        <f t="shared" si="260"/>
        <v/>
      </c>
      <c r="OVR88" s="82" t="str">
        <f t="shared" si="260"/>
        <v/>
      </c>
      <c r="OVS88" s="82" t="str">
        <f t="shared" si="260"/>
        <v/>
      </c>
      <c r="OVT88" s="82" t="str">
        <f t="shared" si="260"/>
        <v/>
      </c>
      <c r="OVU88" s="82" t="str">
        <f t="shared" si="260"/>
        <v/>
      </c>
      <c r="OVV88" s="82" t="str">
        <f t="shared" si="260"/>
        <v/>
      </c>
      <c r="OVW88" s="82" t="str">
        <f t="shared" si="260"/>
        <v/>
      </c>
      <c r="OVX88" s="82" t="str">
        <f t="shared" si="260"/>
        <v/>
      </c>
      <c r="OVY88" s="82" t="str">
        <f t="shared" si="260"/>
        <v/>
      </c>
      <c r="OVZ88" s="82" t="str">
        <f t="shared" si="260"/>
        <v/>
      </c>
      <c r="OWA88" s="82" t="str">
        <f t="shared" si="260"/>
        <v/>
      </c>
      <c r="OWB88" s="82" t="str">
        <f t="shared" si="260"/>
        <v/>
      </c>
      <c r="OWC88" s="82" t="str">
        <f t="shared" si="260"/>
        <v/>
      </c>
      <c r="OWD88" s="82" t="str">
        <f t="shared" si="260"/>
        <v/>
      </c>
      <c r="OWE88" s="82" t="str">
        <f t="shared" si="260"/>
        <v/>
      </c>
      <c r="OWF88" s="82" t="str">
        <f t="shared" si="260"/>
        <v/>
      </c>
      <c r="OWG88" s="82" t="str">
        <f t="shared" si="260"/>
        <v/>
      </c>
      <c r="OWH88" s="82" t="str">
        <f t="shared" si="260"/>
        <v/>
      </c>
      <c r="OWI88" s="82" t="str">
        <f t="shared" si="260"/>
        <v/>
      </c>
      <c r="OWJ88" s="82" t="str">
        <f t="shared" si="260"/>
        <v/>
      </c>
      <c r="OWK88" s="82" t="str">
        <f t="shared" si="260"/>
        <v/>
      </c>
      <c r="OWL88" s="82" t="str">
        <f t="shared" si="260"/>
        <v/>
      </c>
      <c r="OWM88" s="82" t="str">
        <f t="shared" si="260"/>
        <v/>
      </c>
      <c r="OWN88" s="82" t="str">
        <f t="shared" si="260"/>
        <v/>
      </c>
      <c r="OWO88" s="82" t="str">
        <f t="shared" si="260"/>
        <v/>
      </c>
      <c r="OWP88" s="82" t="str">
        <f t="shared" si="260"/>
        <v/>
      </c>
      <c r="OWQ88" s="82" t="str">
        <f t="shared" si="260"/>
        <v/>
      </c>
      <c r="OWR88" s="82" t="str">
        <f t="shared" si="260"/>
        <v/>
      </c>
      <c r="OWS88" s="82" t="str">
        <f t="shared" si="260"/>
        <v/>
      </c>
      <c r="OWT88" s="82" t="str">
        <f t="shared" si="260"/>
        <v/>
      </c>
      <c r="OWU88" s="82" t="str">
        <f t="shared" si="260"/>
        <v/>
      </c>
      <c r="OWV88" s="82" t="str">
        <f t="shared" si="260"/>
        <v/>
      </c>
      <c r="OWW88" s="82" t="str">
        <f t="shared" si="260"/>
        <v/>
      </c>
      <c r="OWX88" s="82" t="str">
        <f t="shared" si="260"/>
        <v/>
      </c>
      <c r="OWY88" s="82" t="str">
        <f t="shared" si="260"/>
        <v/>
      </c>
      <c r="OWZ88" s="82" t="str">
        <f t="shared" si="260"/>
        <v/>
      </c>
      <c r="OXA88" s="82" t="str">
        <f t="shared" si="260"/>
        <v/>
      </c>
      <c r="OXB88" s="82" t="str">
        <f t="shared" si="260"/>
        <v/>
      </c>
      <c r="OXC88" s="82" t="str">
        <f t="shared" si="260"/>
        <v/>
      </c>
      <c r="OXD88" s="82" t="str">
        <f t="shared" si="260"/>
        <v/>
      </c>
      <c r="OXE88" s="82" t="str">
        <f t="shared" si="260"/>
        <v/>
      </c>
      <c r="OXF88" s="82" t="str">
        <f t="shared" si="260"/>
        <v/>
      </c>
      <c r="OXG88" s="82" t="str">
        <f t="shared" si="260"/>
        <v/>
      </c>
      <c r="OXH88" s="82" t="str">
        <f t="shared" si="260"/>
        <v/>
      </c>
      <c r="OXI88" s="82" t="str">
        <f t="shared" si="260"/>
        <v/>
      </c>
      <c r="OXJ88" s="82" t="str">
        <f t="shared" si="260"/>
        <v/>
      </c>
      <c r="OXK88" s="82" t="str">
        <f t="shared" si="260"/>
        <v/>
      </c>
      <c r="OXL88" s="82" t="str">
        <f t="shared" si="260"/>
        <v/>
      </c>
      <c r="OXM88" s="82" t="str">
        <f t="shared" si="260"/>
        <v/>
      </c>
      <c r="OXN88" s="82" t="str">
        <f t="shared" si="260"/>
        <v/>
      </c>
      <c r="OXO88" s="82" t="str">
        <f t="shared" si="260"/>
        <v/>
      </c>
      <c r="OXP88" s="82" t="str">
        <f t="shared" si="260"/>
        <v/>
      </c>
      <c r="OXQ88" s="82" t="str">
        <f t="shared" si="260"/>
        <v/>
      </c>
      <c r="OXR88" s="82" t="str">
        <f t="shared" si="260"/>
        <v/>
      </c>
      <c r="OXS88" s="82" t="str">
        <f t="shared" si="260"/>
        <v/>
      </c>
      <c r="OXT88" s="82" t="str">
        <f t="shared" si="260"/>
        <v/>
      </c>
      <c r="OXU88" s="82" t="str">
        <f t="shared" si="260"/>
        <v/>
      </c>
      <c r="OXV88" s="82" t="str">
        <f t="shared" si="260"/>
        <v/>
      </c>
      <c r="OXW88" s="82" t="str">
        <f t="shared" si="260"/>
        <v/>
      </c>
      <c r="OXX88" s="82" t="str">
        <f t="shared" si="260"/>
        <v/>
      </c>
      <c r="OXY88" s="82" t="str">
        <f t="shared" si="260"/>
        <v/>
      </c>
      <c r="OXZ88" s="82" t="str">
        <f t="shared" si="260"/>
        <v/>
      </c>
      <c r="OYA88" s="82" t="str">
        <f t="shared" ref="OYA88:PAL88" si="261">IF(ISNUMBER(outYear),OYA55+OYA61+OYA67+OYA85,"")</f>
        <v/>
      </c>
      <c r="OYB88" s="82" t="str">
        <f t="shared" si="261"/>
        <v/>
      </c>
      <c r="OYC88" s="82" t="str">
        <f t="shared" si="261"/>
        <v/>
      </c>
      <c r="OYD88" s="82" t="str">
        <f t="shared" si="261"/>
        <v/>
      </c>
      <c r="OYE88" s="82" t="str">
        <f t="shared" si="261"/>
        <v/>
      </c>
      <c r="OYF88" s="82" t="str">
        <f t="shared" si="261"/>
        <v/>
      </c>
      <c r="OYG88" s="82" t="str">
        <f t="shared" si="261"/>
        <v/>
      </c>
      <c r="OYH88" s="82" t="str">
        <f t="shared" si="261"/>
        <v/>
      </c>
      <c r="OYI88" s="82" t="str">
        <f t="shared" si="261"/>
        <v/>
      </c>
      <c r="OYJ88" s="82" t="str">
        <f t="shared" si="261"/>
        <v/>
      </c>
      <c r="OYK88" s="82" t="str">
        <f t="shared" si="261"/>
        <v/>
      </c>
      <c r="OYL88" s="82" t="str">
        <f t="shared" si="261"/>
        <v/>
      </c>
      <c r="OYM88" s="82" t="str">
        <f t="shared" si="261"/>
        <v/>
      </c>
      <c r="OYN88" s="82" t="str">
        <f t="shared" si="261"/>
        <v/>
      </c>
      <c r="OYO88" s="82" t="str">
        <f t="shared" si="261"/>
        <v/>
      </c>
      <c r="OYP88" s="82" t="str">
        <f t="shared" si="261"/>
        <v/>
      </c>
      <c r="OYQ88" s="82" t="str">
        <f t="shared" si="261"/>
        <v/>
      </c>
      <c r="OYR88" s="82" t="str">
        <f t="shared" si="261"/>
        <v/>
      </c>
      <c r="OYS88" s="82" t="str">
        <f t="shared" si="261"/>
        <v/>
      </c>
      <c r="OYT88" s="82" t="str">
        <f t="shared" si="261"/>
        <v/>
      </c>
      <c r="OYU88" s="82" t="str">
        <f t="shared" si="261"/>
        <v/>
      </c>
      <c r="OYV88" s="82" t="str">
        <f t="shared" si="261"/>
        <v/>
      </c>
      <c r="OYW88" s="82" t="str">
        <f t="shared" si="261"/>
        <v/>
      </c>
      <c r="OYX88" s="82" t="str">
        <f t="shared" si="261"/>
        <v/>
      </c>
      <c r="OYY88" s="82" t="str">
        <f t="shared" si="261"/>
        <v/>
      </c>
      <c r="OYZ88" s="82" t="str">
        <f t="shared" si="261"/>
        <v/>
      </c>
      <c r="OZA88" s="82" t="str">
        <f t="shared" si="261"/>
        <v/>
      </c>
      <c r="OZB88" s="82" t="str">
        <f t="shared" si="261"/>
        <v/>
      </c>
      <c r="OZC88" s="82" t="str">
        <f t="shared" si="261"/>
        <v/>
      </c>
      <c r="OZD88" s="82" t="str">
        <f t="shared" si="261"/>
        <v/>
      </c>
      <c r="OZE88" s="82" t="str">
        <f t="shared" si="261"/>
        <v/>
      </c>
      <c r="OZF88" s="82" t="str">
        <f t="shared" si="261"/>
        <v/>
      </c>
      <c r="OZG88" s="82" t="str">
        <f t="shared" si="261"/>
        <v/>
      </c>
      <c r="OZH88" s="82" t="str">
        <f t="shared" si="261"/>
        <v/>
      </c>
      <c r="OZI88" s="82" t="str">
        <f t="shared" si="261"/>
        <v/>
      </c>
      <c r="OZJ88" s="82" t="str">
        <f t="shared" si="261"/>
        <v/>
      </c>
      <c r="OZK88" s="82" t="str">
        <f t="shared" si="261"/>
        <v/>
      </c>
      <c r="OZL88" s="82" t="str">
        <f t="shared" si="261"/>
        <v/>
      </c>
      <c r="OZM88" s="82" t="str">
        <f t="shared" si="261"/>
        <v/>
      </c>
      <c r="OZN88" s="82" t="str">
        <f t="shared" si="261"/>
        <v/>
      </c>
      <c r="OZO88" s="82" t="str">
        <f t="shared" si="261"/>
        <v/>
      </c>
      <c r="OZP88" s="82" t="str">
        <f t="shared" si="261"/>
        <v/>
      </c>
      <c r="OZQ88" s="82" t="str">
        <f t="shared" si="261"/>
        <v/>
      </c>
      <c r="OZR88" s="82" t="str">
        <f t="shared" si="261"/>
        <v/>
      </c>
      <c r="OZS88" s="82" t="str">
        <f t="shared" si="261"/>
        <v/>
      </c>
      <c r="OZT88" s="82" t="str">
        <f t="shared" si="261"/>
        <v/>
      </c>
      <c r="OZU88" s="82" t="str">
        <f t="shared" si="261"/>
        <v/>
      </c>
      <c r="OZV88" s="82" t="str">
        <f t="shared" si="261"/>
        <v/>
      </c>
      <c r="OZW88" s="82" t="str">
        <f t="shared" si="261"/>
        <v/>
      </c>
      <c r="OZX88" s="82" t="str">
        <f t="shared" si="261"/>
        <v/>
      </c>
      <c r="OZY88" s="82" t="str">
        <f t="shared" si="261"/>
        <v/>
      </c>
      <c r="OZZ88" s="82" t="str">
        <f t="shared" si="261"/>
        <v/>
      </c>
      <c r="PAA88" s="82" t="str">
        <f t="shared" si="261"/>
        <v/>
      </c>
      <c r="PAB88" s="82" t="str">
        <f t="shared" si="261"/>
        <v/>
      </c>
      <c r="PAC88" s="82" t="str">
        <f t="shared" si="261"/>
        <v/>
      </c>
      <c r="PAD88" s="82" t="str">
        <f t="shared" si="261"/>
        <v/>
      </c>
      <c r="PAE88" s="82" t="str">
        <f t="shared" si="261"/>
        <v/>
      </c>
      <c r="PAF88" s="82" t="str">
        <f t="shared" si="261"/>
        <v/>
      </c>
      <c r="PAG88" s="82" t="str">
        <f t="shared" si="261"/>
        <v/>
      </c>
      <c r="PAH88" s="82" t="str">
        <f t="shared" si="261"/>
        <v/>
      </c>
      <c r="PAI88" s="82" t="str">
        <f t="shared" si="261"/>
        <v/>
      </c>
      <c r="PAJ88" s="82" t="str">
        <f t="shared" si="261"/>
        <v/>
      </c>
      <c r="PAK88" s="82" t="str">
        <f t="shared" si="261"/>
        <v/>
      </c>
      <c r="PAL88" s="82" t="str">
        <f t="shared" si="261"/>
        <v/>
      </c>
      <c r="PAM88" s="82" t="str">
        <f t="shared" ref="PAM88:PCX88" si="262">IF(ISNUMBER(outYear),PAM55+PAM61+PAM67+PAM85,"")</f>
        <v/>
      </c>
      <c r="PAN88" s="82" t="str">
        <f t="shared" si="262"/>
        <v/>
      </c>
      <c r="PAO88" s="82" t="str">
        <f t="shared" si="262"/>
        <v/>
      </c>
      <c r="PAP88" s="82" t="str">
        <f t="shared" si="262"/>
        <v/>
      </c>
      <c r="PAQ88" s="82" t="str">
        <f t="shared" si="262"/>
        <v/>
      </c>
      <c r="PAR88" s="82" t="str">
        <f t="shared" si="262"/>
        <v/>
      </c>
      <c r="PAS88" s="82" t="str">
        <f t="shared" si="262"/>
        <v/>
      </c>
      <c r="PAT88" s="82" t="str">
        <f t="shared" si="262"/>
        <v/>
      </c>
      <c r="PAU88" s="82" t="str">
        <f t="shared" si="262"/>
        <v/>
      </c>
      <c r="PAV88" s="82" t="str">
        <f t="shared" si="262"/>
        <v/>
      </c>
      <c r="PAW88" s="82" t="str">
        <f t="shared" si="262"/>
        <v/>
      </c>
      <c r="PAX88" s="82" t="str">
        <f t="shared" si="262"/>
        <v/>
      </c>
      <c r="PAY88" s="82" t="str">
        <f t="shared" si="262"/>
        <v/>
      </c>
      <c r="PAZ88" s="82" t="str">
        <f t="shared" si="262"/>
        <v/>
      </c>
      <c r="PBA88" s="82" t="str">
        <f t="shared" si="262"/>
        <v/>
      </c>
      <c r="PBB88" s="82" t="str">
        <f t="shared" si="262"/>
        <v/>
      </c>
      <c r="PBC88" s="82" t="str">
        <f t="shared" si="262"/>
        <v/>
      </c>
      <c r="PBD88" s="82" t="str">
        <f t="shared" si="262"/>
        <v/>
      </c>
      <c r="PBE88" s="82" t="str">
        <f t="shared" si="262"/>
        <v/>
      </c>
      <c r="PBF88" s="82" t="str">
        <f t="shared" si="262"/>
        <v/>
      </c>
      <c r="PBG88" s="82" t="str">
        <f t="shared" si="262"/>
        <v/>
      </c>
      <c r="PBH88" s="82" t="str">
        <f t="shared" si="262"/>
        <v/>
      </c>
      <c r="PBI88" s="82" t="str">
        <f t="shared" si="262"/>
        <v/>
      </c>
      <c r="PBJ88" s="82" t="str">
        <f t="shared" si="262"/>
        <v/>
      </c>
      <c r="PBK88" s="82" t="str">
        <f t="shared" si="262"/>
        <v/>
      </c>
      <c r="PBL88" s="82" t="str">
        <f t="shared" si="262"/>
        <v/>
      </c>
      <c r="PBM88" s="82" t="str">
        <f t="shared" si="262"/>
        <v/>
      </c>
      <c r="PBN88" s="82" t="str">
        <f t="shared" si="262"/>
        <v/>
      </c>
      <c r="PBO88" s="82" t="str">
        <f t="shared" si="262"/>
        <v/>
      </c>
      <c r="PBP88" s="82" t="str">
        <f t="shared" si="262"/>
        <v/>
      </c>
      <c r="PBQ88" s="82" t="str">
        <f t="shared" si="262"/>
        <v/>
      </c>
      <c r="PBR88" s="82" t="str">
        <f t="shared" si="262"/>
        <v/>
      </c>
      <c r="PBS88" s="82" t="str">
        <f t="shared" si="262"/>
        <v/>
      </c>
      <c r="PBT88" s="82" t="str">
        <f t="shared" si="262"/>
        <v/>
      </c>
      <c r="PBU88" s="82" t="str">
        <f t="shared" si="262"/>
        <v/>
      </c>
      <c r="PBV88" s="82" t="str">
        <f t="shared" si="262"/>
        <v/>
      </c>
      <c r="PBW88" s="82" t="str">
        <f t="shared" si="262"/>
        <v/>
      </c>
      <c r="PBX88" s="82" t="str">
        <f t="shared" si="262"/>
        <v/>
      </c>
      <c r="PBY88" s="82" t="str">
        <f t="shared" si="262"/>
        <v/>
      </c>
      <c r="PBZ88" s="82" t="str">
        <f t="shared" si="262"/>
        <v/>
      </c>
      <c r="PCA88" s="82" t="str">
        <f t="shared" si="262"/>
        <v/>
      </c>
      <c r="PCB88" s="82" t="str">
        <f t="shared" si="262"/>
        <v/>
      </c>
      <c r="PCC88" s="82" t="str">
        <f t="shared" si="262"/>
        <v/>
      </c>
      <c r="PCD88" s="82" t="str">
        <f t="shared" si="262"/>
        <v/>
      </c>
      <c r="PCE88" s="82" t="str">
        <f t="shared" si="262"/>
        <v/>
      </c>
      <c r="PCF88" s="82" t="str">
        <f t="shared" si="262"/>
        <v/>
      </c>
      <c r="PCG88" s="82" t="str">
        <f t="shared" si="262"/>
        <v/>
      </c>
      <c r="PCH88" s="82" t="str">
        <f t="shared" si="262"/>
        <v/>
      </c>
      <c r="PCI88" s="82" t="str">
        <f t="shared" si="262"/>
        <v/>
      </c>
      <c r="PCJ88" s="82" t="str">
        <f t="shared" si="262"/>
        <v/>
      </c>
      <c r="PCK88" s="82" t="str">
        <f t="shared" si="262"/>
        <v/>
      </c>
      <c r="PCL88" s="82" t="str">
        <f t="shared" si="262"/>
        <v/>
      </c>
      <c r="PCM88" s="82" t="str">
        <f t="shared" si="262"/>
        <v/>
      </c>
      <c r="PCN88" s="82" t="str">
        <f t="shared" si="262"/>
        <v/>
      </c>
      <c r="PCO88" s="82" t="str">
        <f t="shared" si="262"/>
        <v/>
      </c>
      <c r="PCP88" s="82" t="str">
        <f t="shared" si="262"/>
        <v/>
      </c>
      <c r="PCQ88" s="82" t="str">
        <f t="shared" si="262"/>
        <v/>
      </c>
      <c r="PCR88" s="82" t="str">
        <f t="shared" si="262"/>
        <v/>
      </c>
      <c r="PCS88" s="82" t="str">
        <f t="shared" si="262"/>
        <v/>
      </c>
      <c r="PCT88" s="82" t="str">
        <f t="shared" si="262"/>
        <v/>
      </c>
      <c r="PCU88" s="82" t="str">
        <f t="shared" si="262"/>
        <v/>
      </c>
      <c r="PCV88" s="82" t="str">
        <f t="shared" si="262"/>
        <v/>
      </c>
      <c r="PCW88" s="82" t="str">
        <f t="shared" si="262"/>
        <v/>
      </c>
      <c r="PCX88" s="82" t="str">
        <f t="shared" si="262"/>
        <v/>
      </c>
      <c r="PCY88" s="82" t="str">
        <f t="shared" ref="PCY88:PFJ88" si="263">IF(ISNUMBER(outYear),PCY55+PCY61+PCY67+PCY85,"")</f>
        <v/>
      </c>
      <c r="PCZ88" s="82" t="str">
        <f t="shared" si="263"/>
        <v/>
      </c>
      <c r="PDA88" s="82" t="str">
        <f t="shared" si="263"/>
        <v/>
      </c>
      <c r="PDB88" s="82" t="str">
        <f t="shared" si="263"/>
        <v/>
      </c>
      <c r="PDC88" s="82" t="str">
        <f t="shared" si="263"/>
        <v/>
      </c>
      <c r="PDD88" s="82" t="str">
        <f t="shared" si="263"/>
        <v/>
      </c>
      <c r="PDE88" s="82" t="str">
        <f t="shared" si="263"/>
        <v/>
      </c>
      <c r="PDF88" s="82" t="str">
        <f t="shared" si="263"/>
        <v/>
      </c>
      <c r="PDG88" s="82" t="str">
        <f t="shared" si="263"/>
        <v/>
      </c>
      <c r="PDH88" s="82" t="str">
        <f t="shared" si="263"/>
        <v/>
      </c>
      <c r="PDI88" s="82" t="str">
        <f t="shared" si="263"/>
        <v/>
      </c>
      <c r="PDJ88" s="82" t="str">
        <f t="shared" si="263"/>
        <v/>
      </c>
      <c r="PDK88" s="82" t="str">
        <f t="shared" si="263"/>
        <v/>
      </c>
      <c r="PDL88" s="82" t="str">
        <f t="shared" si="263"/>
        <v/>
      </c>
      <c r="PDM88" s="82" t="str">
        <f t="shared" si="263"/>
        <v/>
      </c>
      <c r="PDN88" s="82" t="str">
        <f t="shared" si="263"/>
        <v/>
      </c>
      <c r="PDO88" s="82" t="str">
        <f t="shared" si="263"/>
        <v/>
      </c>
      <c r="PDP88" s="82" t="str">
        <f t="shared" si="263"/>
        <v/>
      </c>
      <c r="PDQ88" s="82" t="str">
        <f t="shared" si="263"/>
        <v/>
      </c>
      <c r="PDR88" s="82" t="str">
        <f t="shared" si="263"/>
        <v/>
      </c>
      <c r="PDS88" s="82" t="str">
        <f t="shared" si="263"/>
        <v/>
      </c>
      <c r="PDT88" s="82" t="str">
        <f t="shared" si="263"/>
        <v/>
      </c>
      <c r="PDU88" s="82" t="str">
        <f t="shared" si="263"/>
        <v/>
      </c>
      <c r="PDV88" s="82" t="str">
        <f t="shared" si="263"/>
        <v/>
      </c>
      <c r="PDW88" s="82" t="str">
        <f t="shared" si="263"/>
        <v/>
      </c>
      <c r="PDX88" s="82" t="str">
        <f t="shared" si="263"/>
        <v/>
      </c>
      <c r="PDY88" s="82" t="str">
        <f t="shared" si="263"/>
        <v/>
      </c>
      <c r="PDZ88" s="82" t="str">
        <f t="shared" si="263"/>
        <v/>
      </c>
      <c r="PEA88" s="82" t="str">
        <f t="shared" si="263"/>
        <v/>
      </c>
      <c r="PEB88" s="82" t="str">
        <f t="shared" si="263"/>
        <v/>
      </c>
      <c r="PEC88" s="82" t="str">
        <f t="shared" si="263"/>
        <v/>
      </c>
      <c r="PED88" s="82" t="str">
        <f t="shared" si="263"/>
        <v/>
      </c>
      <c r="PEE88" s="82" t="str">
        <f t="shared" si="263"/>
        <v/>
      </c>
      <c r="PEF88" s="82" t="str">
        <f t="shared" si="263"/>
        <v/>
      </c>
      <c r="PEG88" s="82" t="str">
        <f t="shared" si="263"/>
        <v/>
      </c>
      <c r="PEH88" s="82" t="str">
        <f t="shared" si="263"/>
        <v/>
      </c>
      <c r="PEI88" s="82" t="str">
        <f t="shared" si="263"/>
        <v/>
      </c>
      <c r="PEJ88" s="82" t="str">
        <f t="shared" si="263"/>
        <v/>
      </c>
      <c r="PEK88" s="82" t="str">
        <f t="shared" si="263"/>
        <v/>
      </c>
      <c r="PEL88" s="82" t="str">
        <f t="shared" si="263"/>
        <v/>
      </c>
      <c r="PEM88" s="82" t="str">
        <f t="shared" si="263"/>
        <v/>
      </c>
      <c r="PEN88" s="82" t="str">
        <f t="shared" si="263"/>
        <v/>
      </c>
      <c r="PEO88" s="82" t="str">
        <f t="shared" si="263"/>
        <v/>
      </c>
      <c r="PEP88" s="82" t="str">
        <f t="shared" si="263"/>
        <v/>
      </c>
      <c r="PEQ88" s="82" t="str">
        <f t="shared" si="263"/>
        <v/>
      </c>
      <c r="PER88" s="82" t="str">
        <f t="shared" si="263"/>
        <v/>
      </c>
      <c r="PES88" s="82" t="str">
        <f t="shared" si="263"/>
        <v/>
      </c>
      <c r="PET88" s="82" t="str">
        <f t="shared" si="263"/>
        <v/>
      </c>
      <c r="PEU88" s="82" t="str">
        <f t="shared" si="263"/>
        <v/>
      </c>
      <c r="PEV88" s="82" t="str">
        <f t="shared" si="263"/>
        <v/>
      </c>
      <c r="PEW88" s="82" t="str">
        <f t="shared" si="263"/>
        <v/>
      </c>
      <c r="PEX88" s="82" t="str">
        <f t="shared" si="263"/>
        <v/>
      </c>
      <c r="PEY88" s="82" t="str">
        <f t="shared" si="263"/>
        <v/>
      </c>
      <c r="PEZ88" s="82" t="str">
        <f t="shared" si="263"/>
        <v/>
      </c>
      <c r="PFA88" s="82" t="str">
        <f t="shared" si="263"/>
        <v/>
      </c>
      <c r="PFB88" s="82" t="str">
        <f t="shared" si="263"/>
        <v/>
      </c>
      <c r="PFC88" s="82" t="str">
        <f t="shared" si="263"/>
        <v/>
      </c>
      <c r="PFD88" s="82" t="str">
        <f t="shared" si="263"/>
        <v/>
      </c>
      <c r="PFE88" s="82" t="str">
        <f t="shared" si="263"/>
        <v/>
      </c>
      <c r="PFF88" s="82" t="str">
        <f t="shared" si="263"/>
        <v/>
      </c>
      <c r="PFG88" s="82" t="str">
        <f t="shared" si="263"/>
        <v/>
      </c>
      <c r="PFH88" s="82" t="str">
        <f t="shared" si="263"/>
        <v/>
      </c>
      <c r="PFI88" s="82" t="str">
        <f t="shared" si="263"/>
        <v/>
      </c>
      <c r="PFJ88" s="82" t="str">
        <f t="shared" si="263"/>
        <v/>
      </c>
      <c r="PFK88" s="82" t="str">
        <f t="shared" ref="PFK88:PHV88" si="264">IF(ISNUMBER(outYear),PFK55+PFK61+PFK67+PFK85,"")</f>
        <v/>
      </c>
      <c r="PFL88" s="82" t="str">
        <f t="shared" si="264"/>
        <v/>
      </c>
      <c r="PFM88" s="82" t="str">
        <f t="shared" si="264"/>
        <v/>
      </c>
      <c r="PFN88" s="82" t="str">
        <f t="shared" si="264"/>
        <v/>
      </c>
      <c r="PFO88" s="82" t="str">
        <f t="shared" si="264"/>
        <v/>
      </c>
      <c r="PFP88" s="82" t="str">
        <f t="shared" si="264"/>
        <v/>
      </c>
      <c r="PFQ88" s="82" t="str">
        <f t="shared" si="264"/>
        <v/>
      </c>
      <c r="PFR88" s="82" t="str">
        <f t="shared" si="264"/>
        <v/>
      </c>
      <c r="PFS88" s="82" t="str">
        <f t="shared" si="264"/>
        <v/>
      </c>
      <c r="PFT88" s="82" t="str">
        <f t="shared" si="264"/>
        <v/>
      </c>
      <c r="PFU88" s="82" t="str">
        <f t="shared" si="264"/>
        <v/>
      </c>
      <c r="PFV88" s="82" t="str">
        <f t="shared" si="264"/>
        <v/>
      </c>
      <c r="PFW88" s="82" t="str">
        <f t="shared" si="264"/>
        <v/>
      </c>
      <c r="PFX88" s="82" t="str">
        <f t="shared" si="264"/>
        <v/>
      </c>
      <c r="PFY88" s="82" t="str">
        <f t="shared" si="264"/>
        <v/>
      </c>
      <c r="PFZ88" s="82" t="str">
        <f t="shared" si="264"/>
        <v/>
      </c>
      <c r="PGA88" s="82" t="str">
        <f t="shared" si="264"/>
        <v/>
      </c>
      <c r="PGB88" s="82" t="str">
        <f t="shared" si="264"/>
        <v/>
      </c>
      <c r="PGC88" s="82" t="str">
        <f t="shared" si="264"/>
        <v/>
      </c>
      <c r="PGD88" s="82" t="str">
        <f t="shared" si="264"/>
        <v/>
      </c>
      <c r="PGE88" s="82" t="str">
        <f t="shared" si="264"/>
        <v/>
      </c>
      <c r="PGF88" s="82" t="str">
        <f t="shared" si="264"/>
        <v/>
      </c>
      <c r="PGG88" s="82" t="str">
        <f t="shared" si="264"/>
        <v/>
      </c>
      <c r="PGH88" s="82" t="str">
        <f t="shared" si="264"/>
        <v/>
      </c>
      <c r="PGI88" s="82" t="str">
        <f t="shared" si="264"/>
        <v/>
      </c>
      <c r="PGJ88" s="82" t="str">
        <f t="shared" si="264"/>
        <v/>
      </c>
      <c r="PGK88" s="82" t="str">
        <f t="shared" si="264"/>
        <v/>
      </c>
      <c r="PGL88" s="82" t="str">
        <f t="shared" si="264"/>
        <v/>
      </c>
      <c r="PGM88" s="82" t="str">
        <f t="shared" si="264"/>
        <v/>
      </c>
      <c r="PGN88" s="82" t="str">
        <f t="shared" si="264"/>
        <v/>
      </c>
      <c r="PGO88" s="82" t="str">
        <f t="shared" si="264"/>
        <v/>
      </c>
      <c r="PGP88" s="82" t="str">
        <f t="shared" si="264"/>
        <v/>
      </c>
      <c r="PGQ88" s="82" t="str">
        <f t="shared" si="264"/>
        <v/>
      </c>
      <c r="PGR88" s="82" t="str">
        <f t="shared" si="264"/>
        <v/>
      </c>
      <c r="PGS88" s="82" t="str">
        <f t="shared" si="264"/>
        <v/>
      </c>
      <c r="PGT88" s="82" t="str">
        <f t="shared" si="264"/>
        <v/>
      </c>
      <c r="PGU88" s="82" t="str">
        <f t="shared" si="264"/>
        <v/>
      </c>
      <c r="PGV88" s="82" t="str">
        <f t="shared" si="264"/>
        <v/>
      </c>
      <c r="PGW88" s="82" t="str">
        <f t="shared" si="264"/>
        <v/>
      </c>
      <c r="PGX88" s="82" t="str">
        <f t="shared" si="264"/>
        <v/>
      </c>
      <c r="PGY88" s="82" t="str">
        <f t="shared" si="264"/>
        <v/>
      </c>
      <c r="PGZ88" s="82" t="str">
        <f t="shared" si="264"/>
        <v/>
      </c>
      <c r="PHA88" s="82" t="str">
        <f t="shared" si="264"/>
        <v/>
      </c>
      <c r="PHB88" s="82" t="str">
        <f t="shared" si="264"/>
        <v/>
      </c>
      <c r="PHC88" s="82" t="str">
        <f t="shared" si="264"/>
        <v/>
      </c>
      <c r="PHD88" s="82" t="str">
        <f t="shared" si="264"/>
        <v/>
      </c>
      <c r="PHE88" s="82" t="str">
        <f t="shared" si="264"/>
        <v/>
      </c>
      <c r="PHF88" s="82" t="str">
        <f t="shared" si="264"/>
        <v/>
      </c>
      <c r="PHG88" s="82" t="str">
        <f t="shared" si="264"/>
        <v/>
      </c>
      <c r="PHH88" s="82" t="str">
        <f t="shared" si="264"/>
        <v/>
      </c>
      <c r="PHI88" s="82" t="str">
        <f t="shared" si="264"/>
        <v/>
      </c>
      <c r="PHJ88" s="82" t="str">
        <f t="shared" si="264"/>
        <v/>
      </c>
      <c r="PHK88" s="82" t="str">
        <f t="shared" si="264"/>
        <v/>
      </c>
      <c r="PHL88" s="82" t="str">
        <f t="shared" si="264"/>
        <v/>
      </c>
      <c r="PHM88" s="82" t="str">
        <f t="shared" si="264"/>
        <v/>
      </c>
      <c r="PHN88" s="82" t="str">
        <f t="shared" si="264"/>
        <v/>
      </c>
      <c r="PHO88" s="82" t="str">
        <f t="shared" si="264"/>
        <v/>
      </c>
      <c r="PHP88" s="82" t="str">
        <f t="shared" si="264"/>
        <v/>
      </c>
      <c r="PHQ88" s="82" t="str">
        <f t="shared" si="264"/>
        <v/>
      </c>
      <c r="PHR88" s="82" t="str">
        <f t="shared" si="264"/>
        <v/>
      </c>
      <c r="PHS88" s="82" t="str">
        <f t="shared" si="264"/>
        <v/>
      </c>
      <c r="PHT88" s="82" t="str">
        <f t="shared" si="264"/>
        <v/>
      </c>
      <c r="PHU88" s="82" t="str">
        <f t="shared" si="264"/>
        <v/>
      </c>
      <c r="PHV88" s="82" t="str">
        <f t="shared" si="264"/>
        <v/>
      </c>
      <c r="PHW88" s="82" t="str">
        <f t="shared" ref="PHW88:PKH88" si="265">IF(ISNUMBER(outYear),PHW55+PHW61+PHW67+PHW85,"")</f>
        <v/>
      </c>
      <c r="PHX88" s="82" t="str">
        <f t="shared" si="265"/>
        <v/>
      </c>
      <c r="PHY88" s="82" t="str">
        <f t="shared" si="265"/>
        <v/>
      </c>
      <c r="PHZ88" s="82" t="str">
        <f t="shared" si="265"/>
        <v/>
      </c>
      <c r="PIA88" s="82" t="str">
        <f t="shared" si="265"/>
        <v/>
      </c>
      <c r="PIB88" s="82" t="str">
        <f t="shared" si="265"/>
        <v/>
      </c>
      <c r="PIC88" s="82" t="str">
        <f t="shared" si="265"/>
        <v/>
      </c>
      <c r="PID88" s="82" t="str">
        <f t="shared" si="265"/>
        <v/>
      </c>
      <c r="PIE88" s="82" t="str">
        <f t="shared" si="265"/>
        <v/>
      </c>
      <c r="PIF88" s="82" t="str">
        <f t="shared" si="265"/>
        <v/>
      </c>
      <c r="PIG88" s="82" t="str">
        <f t="shared" si="265"/>
        <v/>
      </c>
      <c r="PIH88" s="82" t="str">
        <f t="shared" si="265"/>
        <v/>
      </c>
      <c r="PII88" s="82" t="str">
        <f t="shared" si="265"/>
        <v/>
      </c>
      <c r="PIJ88" s="82" t="str">
        <f t="shared" si="265"/>
        <v/>
      </c>
      <c r="PIK88" s="82" t="str">
        <f t="shared" si="265"/>
        <v/>
      </c>
      <c r="PIL88" s="82" t="str">
        <f t="shared" si="265"/>
        <v/>
      </c>
      <c r="PIM88" s="82" t="str">
        <f t="shared" si="265"/>
        <v/>
      </c>
      <c r="PIN88" s="82" t="str">
        <f t="shared" si="265"/>
        <v/>
      </c>
      <c r="PIO88" s="82" t="str">
        <f t="shared" si="265"/>
        <v/>
      </c>
      <c r="PIP88" s="82" t="str">
        <f t="shared" si="265"/>
        <v/>
      </c>
      <c r="PIQ88" s="82" t="str">
        <f t="shared" si="265"/>
        <v/>
      </c>
      <c r="PIR88" s="82" t="str">
        <f t="shared" si="265"/>
        <v/>
      </c>
      <c r="PIS88" s="82" t="str">
        <f t="shared" si="265"/>
        <v/>
      </c>
      <c r="PIT88" s="82" t="str">
        <f t="shared" si="265"/>
        <v/>
      </c>
      <c r="PIU88" s="82" t="str">
        <f t="shared" si="265"/>
        <v/>
      </c>
      <c r="PIV88" s="82" t="str">
        <f t="shared" si="265"/>
        <v/>
      </c>
      <c r="PIW88" s="82" t="str">
        <f t="shared" si="265"/>
        <v/>
      </c>
      <c r="PIX88" s="82" t="str">
        <f t="shared" si="265"/>
        <v/>
      </c>
      <c r="PIY88" s="82" t="str">
        <f t="shared" si="265"/>
        <v/>
      </c>
      <c r="PIZ88" s="82" t="str">
        <f t="shared" si="265"/>
        <v/>
      </c>
      <c r="PJA88" s="82" t="str">
        <f t="shared" si="265"/>
        <v/>
      </c>
      <c r="PJB88" s="82" t="str">
        <f t="shared" si="265"/>
        <v/>
      </c>
      <c r="PJC88" s="82" t="str">
        <f t="shared" si="265"/>
        <v/>
      </c>
      <c r="PJD88" s="82" t="str">
        <f t="shared" si="265"/>
        <v/>
      </c>
      <c r="PJE88" s="82" t="str">
        <f t="shared" si="265"/>
        <v/>
      </c>
      <c r="PJF88" s="82" t="str">
        <f t="shared" si="265"/>
        <v/>
      </c>
      <c r="PJG88" s="82" t="str">
        <f t="shared" si="265"/>
        <v/>
      </c>
      <c r="PJH88" s="82" t="str">
        <f t="shared" si="265"/>
        <v/>
      </c>
      <c r="PJI88" s="82" t="str">
        <f t="shared" si="265"/>
        <v/>
      </c>
      <c r="PJJ88" s="82" t="str">
        <f t="shared" si="265"/>
        <v/>
      </c>
      <c r="PJK88" s="82" t="str">
        <f t="shared" si="265"/>
        <v/>
      </c>
      <c r="PJL88" s="82" t="str">
        <f t="shared" si="265"/>
        <v/>
      </c>
      <c r="PJM88" s="82" t="str">
        <f t="shared" si="265"/>
        <v/>
      </c>
      <c r="PJN88" s="82" t="str">
        <f t="shared" si="265"/>
        <v/>
      </c>
      <c r="PJO88" s="82" t="str">
        <f t="shared" si="265"/>
        <v/>
      </c>
      <c r="PJP88" s="82" t="str">
        <f t="shared" si="265"/>
        <v/>
      </c>
      <c r="PJQ88" s="82" t="str">
        <f t="shared" si="265"/>
        <v/>
      </c>
      <c r="PJR88" s="82" t="str">
        <f t="shared" si="265"/>
        <v/>
      </c>
      <c r="PJS88" s="82" t="str">
        <f t="shared" si="265"/>
        <v/>
      </c>
      <c r="PJT88" s="82" t="str">
        <f t="shared" si="265"/>
        <v/>
      </c>
      <c r="PJU88" s="82" t="str">
        <f t="shared" si="265"/>
        <v/>
      </c>
      <c r="PJV88" s="82" t="str">
        <f t="shared" si="265"/>
        <v/>
      </c>
      <c r="PJW88" s="82" t="str">
        <f t="shared" si="265"/>
        <v/>
      </c>
      <c r="PJX88" s="82" t="str">
        <f t="shared" si="265"/>
        <v/>
      </c>
      <c r="PJY88" s="82" t="str">
        <f t="shared" si="265"/>
        <v/>
      </c>
      <c r="PJZ88" s="82" t="str">
        <f t="shared" si="265"/>
        <v/>
      </c>
      <c r="PKA88" s="82" t="str">
        <f t="shared" si="265"/>
        <v/>
      </c>
      <c r="PKB88" s="82" t="str">
        <f t="shared" si="265"/>
        <v/>
      </c>
      <c r="PKC88" s="82" t="str">
        <f t="shared" si="265"/>
        <v/>
      </c>
      <c r="PKD88" s="82" t="str">
        <f t="shared" si="265"/>
        <v/>
      </c>
      <c r="PKE88" s="82" t="str">
        <f t="shared" si="265"/>
        <v/>
      </c>
      <c r="PKF88" s="82" t="str">
        <f t="shared" si="265"/>
        <v/>
      </c>
      <c r="PKG88" s="82" t="str">
        <f t="shared" si="265"/>
        <v/>
      </c>
      <c r="PKH88" s="82" t="str">
        <f t="shared" si="265"/>
        <v/>
      </c>
      <c r="PKI88" s="82" t="str">
        <f t="shared" ref="PKI88:PMT88" si="266">IF(ISNUMBER(outYear),PKI55+PKI61+PKI67+PKI85,"")</f>
        <v/>
      </c>
      <c r="PKJ88" s="82" t="str">
        <f t="shared" si="266"/>
        <v/>
      </c>
      <c r="PKK88" s="82" t="str">
        <f t="shared" si="266"/>
        <v/>
      </c>
      <c r="PKL88" s="82" t="str">
        <f t="shared" si="266"/>
        <v/>
      </c>
      <c r="PKM88" s="82" t="str">
        <f t="shared" si="266"/>
        <v/>
      </c>
      <c r="PKN88" s="82" t="str">
        <f t="shared" si="266"/>
        <v/>
      </c>
      <c r="PKO88" s="82" t="str">
        <f t="shared" si="266"/>
        <v/>
      </c>
      <c r="PKP88" s="82" t="str">
        <f t="shared" si="266"/>
        <v/>
      </c>
      <c r="PKQ88" s="82" t="str">
        <f t="shared" si="266"/>
        <v/>
      </c>
      <c r="PKR88" s="82" t="str">
        <f t="shared" si="266"/>
        <v/>
      </c>
      <c r="PKS88" s="82" t="str">
        <f t="shared" si="266"/>
        <v/>
      </c>
      <c r="PKT88" s="82" t="str">
        <f t="shared" si="266"/>
        <v/>
      </c>
      <c r="PKU88" s="82" t="str">
        <f t="shared" si="266"/>
        <v/>
      </c>
      <c r="PKV88" s="82" t="str">
        <f t="shared" si="266"/>
        <v/>
      </c>
      <c r="PKW88" s="82" t="str">
        <f t="shared" si="266"/>
        <v/>
      </c>
      <c r="PKX88" s="82" t="str">
        <f t="shared" si="266"/>
        <v/>
      </c>
      <c r="PKY88" s="82" t="str">
        <f t="shared" si="266"/>
        <v/>
      </c>
      <c r="PKZ88" s="82" t="str">
        <f t="shared" si="266"/>
        <v/>
      </c>
      <c r="PLA88" s="82" t="str">
        <f t="shared" si="266"/>
        <v/>
      </c>
      <c r="PLB88" s="82" t="str">
        <f t="shared" si="266"/>
        <v/>
      </c>
      <c r="PLC88" s="82" t="str">
        <f t="shared" si="266"/>
        <v/>
      </c>
      <c r="PLD88" s="82" t="str">
        <f t="shared" si="266"/>
        <v/>
      </c>
      <c r="PLE88" s="82" t="str">
        <f t="shared" si="266"/>
        <v/>
      </c>
      <c r="PLF88" s="82" t="str">
        <f t="shared" si="266"/>
        <v/>
      </c>
      <c r="PLG88" s="82" t="str">
        <f t="shared" si="266"/>
        <v/>
      </c>
      <c r="PLH88" s="82" t="str">
        <f t="shared" si="266"/>
        <v/>
      </c>
      <c r="PLI88" s="82" t="str">
        <f t="shared" si="266"/>
        <v/>
      </c>
      <c r="PLJ88" s="82" t="str">
        <f t="shared" si="266"/>
        <v/>
      </c>
      <c r="PLK88" s="82" t="str">
        <f t="shared" si="266"/>
        <v/>
      </c>
      <c r="PLL88" s="82" t="str">
        <f t="shared" si="266"/>
        <v/>
      </c>
      <c r="PLM88" s="82" t="str">
        <f t="shared" si="266"/>
        <v/>
      </c>
      <c r="PLN88" s="82" t="str">
        <f t="shared" si="266"/>
        <v/>
      </c>
      <c r="PLO88" s="82" t="str">
        <f t="shared" si="266"/>
        <v/>
      </c>
      <c r="PLP88" s="82" t="str">
        <f t="shared" si="266"/>
        <v/>
      </c>
      <c r="PLQ88" s="82" t="str">
        <f t="shared" si="266"/>
        <v/>
      </c>
      <c r="PLR88" s="82" t="str">
        <f t="shared" si="266"/>
        <v/>
      </c>
      <c r="PLS88" s="82" t="str">
        <f t="shared" si="266"/>
        <v/>
      </c>
      <c r="PLT88" s="82" t="str">
        <f t="shared" si="266"/>
        <v/>
      </c>
      <c r="PLU88" s="82" t="str">
        <f t="shared" si="266"/>
        <v/>
      </c>
      <c r="PLV88" s="82" t="str">
        <f t="shared" si="266"/>
        <v/>
      </c>
      <c r="PLW88" s="82" t="str">
        <f t="shared" si="266"/>
        <v/>
      </c>
      <c r="PLX88" s="82" t="str">
        <f t="shared" si="266"/>
        <v/>
      </c>
      <c r="PLY88" s="82" t="str">
        <f t="shared" si="266"/>
        <v/>
      </c>
      <c r="PLZ88" s="82" t="str">
        <f t="shared" si="266"/>
        <v/>
      </c>
      <c r="PMA88" s="82" t="str">
        <f t="shared" si="266"/>
        <v/>
      </c>
      <c r="PMB88" s="82" t="str">
        <f t="shared" si="266"/>
        <v/>
      </c>
      <c r="PMC88" s="82" t="str">
        <f t="shared" si="266"/>
        <v/>
      </c>
      <c r="PMD88" s="82" t="str">
        <f t="shared" si="266"/>
        <v/>
      </c>
      <c r="PME88" s="82" t="str">
        <f t="shared" si="266"/>
        <v/>
      </c>
      <c r="PMF88" s="82" t="str">
        <f t="shared" si="266"/>
        <v/>
      </c>
      <c r="PMG88" s="82" t="str">
        <f t="shared" si="266"/>
        <v/>
      </c>
      <c r="PMH88" s="82" t="str">
        <f t="shared" si="266"/>
        <v/>
      </c>
      <c r="PMI88" s="82" t="str">
        <f t="shared" si="266"/>
        <v/>
      </c>
      <c r="PMJ88" s="82" t="str">
        <f t="shared" si="266"/>
        <v/>
      </c>
      <c r="PMK88" s="82" t="str">
        <f t="shared" si="266"/>
        <v/>
      </c>
      <c r="PML88" s="82" t="str">
        <f t="shared" si="266"/>
        <v/>
      </c>
      <c r="PMM88" s="82" t="str">
        <f t="shared" si="266"/>
        <v/>
      </c>
      <c r="PMN88" s="82" t="str">
        <f t="shared" si="266"/>
        <v/>
      </c>
      <c r="PMO88" s="82" t="str">
        <f t="shared" si="266"/>
        <v/>
      </c>
      <c r="PMP88" s="82" t="str">
        <f t="shared" si="266"/>
        <v/>
      </c>
      <c r="PMQ88" s="82" t="str">
        <f t="shared" si="266"/>
        <v/>
      </c>
      <c r="PMR88" s="82" t="str">
        <f t="shared" si="266"/>
        <v/>
      </c>
      <c r="PMS88" s="82" t="str">
        <f t="shared" si="266"/>
        <v/>
      </c>
      <c r="PMT88" s="82" t="str">
        <f t="shared" si="266"/>
        <v/>
      </c>
      <c r="PMU88" s="82" t="str">
        <f t="shared" ref="PMU88:PPF88" si="267">IF(ISNUMBER(outYear),PMU55+PMU61+PMU67+PMU85,"")</f>
        <v/>
      </c>
      <c r="PMV88" s="82" t="str">
        <f t="shared" si="267"/>
        <v/>
      </c>
      <c r="PMW88" s="82" t="str">
        <f t="shared" si="267"/>
        <v/>
      </c>
      <c r="PMX88" s="82" t="str">
        <f t="shared" si="267"/>
        <v/>
      </c>
      <c r="PMY88" s="82" t="str">
        <f t="shared" si="267"/>
        <v/>
      </c>
      <c r="PMZ88" s="82" t="str">
        <f t="shared" si="267"/>
        <v/>
      </c>
      <c r="PNA88" s="82" t="str">
        <f t="shared" si="267"/>
        <v/>
      </c>
      <c r="PNB88" s="82" t="str">
        <f t="shared" si="267"/>
        <v/>
      </c>
      <c r="PNC88" s="82" t="str">
        <f t="shared" si="267"/>
        <v/>
      </c>
      <c r="PND88" s="82" t="str">
        <f t="shared" si="267"/>
        <v/>
      </c>
      <c r="PNE88" s="82" t="str">
        <f t="shared" si="267"/>
        <v/>
      </c>
      <c r="PNF88" s="82" t="str">
        <f t="shared" si="267"/>
        <v/>
      </c>
      <c r="PNG88" s="82" t="str">
        <f t="shared" si="267"/>
        <v/>
      </c>
      <c r="PNH88" s="82" t="str">
        <f t="shared" si="267"/>
        <v/>
      </c>
      <c r="PNI88" s="82" t="str">
        <f t="shared" si="267"/>
        <v/>
      </c>
      <c r="PNJ88" s="82" t="str">
        <f t="shared" si="267"/>
        <v/>
      </c>
      <c r="PNK88" s="82" t="str">
        <f t="shared" si="267"/>
        <v/>
      </c>
      <c r="PNL88" s="82" t="str">
        <f t="shared" si="267"/>
        <v/>
      </c>
      <c r="PNM88" s="82" t="str">
        <f t="shared" si="267"/>
        <v/>
      </c>
      <c r="PNN88" s="82" t="str">
        <f t="shared" si="267"/>
        <v/>
      </c>
      <c r="PNO88" s="82" t="str">
        <f t="shared" si="267"/>
        <v/>
      </c>
      <c r="PNP88" s="82" t="str">
        <f t="shared" si="267"/>
        <v/>
      </c>
      <c r="PNQ88" s="82" t="str">
        <f t="shared" si="267"/>
        <v/>
      </c>
      <c r="PNR88" s="82" t="str">
        <f t="shared" si="267"/>
        <v/>
      </c>
      <c r="PNS88" s="82" t="str">
        <f t="shared" si="267"/>
        <v/>
      </c>
      <c r="PNT88" s="82" t="str">
        <f t="shared" si="267"/>
        <v/>
      </c>
      <c r="PNU88" s="82" t="str">
        <f t="shared" si="267"/>
        <v/>
      </c>
      <c r="PNV88" s="82" t="str">
        <f t="shared" si="267"/>
        <v/>
      </c>
      <c r="PNW88" s="82" t="str">
        <f t="shared" si="267"/>
        <v/>
      </c>
      <c r="PNX88" s="82" t="str">
        <f t="shared" si="267"/>
        <v/>
      </c>
      <c r="PNY88" s="82" t="str">
        <f t="shared" si="267"/>
        <v/>
      </c>
      <c r="PNZ88" s="82" t="str">
        <f t="shared" si="267"/>
        <v/>
      </c>
      <c r="POA88" s="82" t="str">
        <f t="shared" si="267"/>
        <v/>
      </c>
      <c r="POB88" s="82" t="str">
        <f t="shared" si="267"/>
        <v/>
      </c>
      <c r="POC88" s="82" t="str">
        <f t="shared" si="267"/>
        <v/>
      </c>
      <c r="POD88" s="82" t="str">
        <f t="shared" si="267"/>
        <v/>
      </c>
      <c r="POE88" s="82" t="str">
        <f t="shared" si="267"/>
        <v/>
      </c>
      <c r="POF88" s="82" t="str">
        <f t="shared" si="267"/>
        <v/>
      </c>
      <c r="POG88" s="82" t="str">
        <f t="shared" si="267"/>
        <v/>
      </c>
      <c r="POH88" s="82" t="str">
        <f t="shared" si="267"/>
        <v/>
      </c>
      <c r="POI88" s="82" t="str">
        <f t="shared" si="267"/>
        <v/>
      </c>
      <c r="POJ88" s="82" t="str">
        <f t="shared" si="267"/>
        <v/>
      </c>
      <c r="POK88" s="82" t="str">
        <f t="shared" si="267"/>
        <v/>
      </c>
      <c r="POL88" s="82" t="str">
        <f t="shared" si="267"/>
        <v/>
      </c>
      <c r="POM88" s="82" t="str">
        <f t="shared" si="267"/>
        <v/>
      </c>
      <c r="PON88" s="82" t="str">
        <f t="shared" si="267"/>
        <v/>
      </c>
      <c r="POO88" s="82" t="str">
        <f t="shared" si="267"/>
        <v/>
      </c>
      <c r="POP88" s="82" t="str">
        <f t="shared" si="267"/>
        <v/>
      </c>
      <c r="POQ88" s="82" t="str">
        <f t="shared" si="267"/>
        <v/>
      </c>
      <c r="POR88" s="82" t="str">
        <f t="shared" si="267"/>
        <v/>
      </c>
      <c r="POS88" s="82" t="str">
        <f t="shared" si="267"/>
        <v/>
      </c>
      <c r="POT88" s="82" t="str">
        <f t="shared" si="267"/>
        <v/>
      </c>
      <c r="POU88" s="82" t="str">
        <f t="shared" si="267"/>
        <v/>
      </c>
      <c r="POV88" s="82" t="str">
        <f t="shared" si="267"/>
        <v/>
      </c>
      <c r="POW88" s="82" t="str">
        <f t="shared" si="267"/>
        <v/>
      </c>
      <c r="POX88" s="82" t="str">
        <f t="shared" si="267"/>
        <v/>
      </c>
      <c r="POY88" s="82" t="str">
        <f t="shared" si="267"/>
        <v/>
      </c>
      <c r="POZ88" s="82" t="str">
        <f t="shared" si="267"/>
        <v/>
      </c>
      <c r="PPA88" s="82" t="str">
        <f t="shared" si="267"/>
        <v/>
      </c>
      <c r="PPB88" s="82" t="str">
        <f t="shared" si="267"/>
        <v/>
      </c>
      <c r="PPC88" s="82" t="str">
        <f t="shared" si="267"/>
        <v/>
      </c>
      <c r="PPD88" s="82" t="str">
        <f t="shared" si="267"/>
        <v/>
      </c>
      <c r="PPE88" s="82" t="str">
        <f t="shared" si="267"/>
        <v/>
      </c>
      <c r="PPF88" s="82" t="str">
        <f t="shared" si="267"/>
        <v/>
      </c>
      <c r="PPG88" s="82" t="str">
        <f t="shared" ref="PPG88:PRR88" si="268">IF(ISNUMBER(outYear),PPG55+PPG61+PPG67+PPG85,"")</f>
        <v/>
      </c>
      <c r="PPH88" s="82" t="str">
        <f t="shared" si="268"/>
        <v/>
      </c>
      <c r="PPI88" s="82" t="str">
        <f t="shared" si="268"/>
        <v/>
      </c>
      <c r="PPJ88" s="82" t="str">
        <f t="shared" si="268"/>
        <v/>
      </c>
      <c r="PPK88" s="82" t="str">
        <f t="shared" si="268"/>
        <v/>
      </c>
      <c r="PPL88" s="82" t="str">
        <f t="shared" si="268"/>
        <v/>
      </c>
      <c r="PPM88" s="82" t="str">
        <f t="shared" si="268"/>
        <v/>
      </c>
      <c r="PPN88" s="82" t="str">
        <f t="shared" si="268"/>
        <v/>
      </c>
      <c r="PPO88" s="82" t="str">
        <f t="shared" si="268"/>
        <v/>
      </c>
      <c r="PPP88" s="82" t="str">
        <f t="shared" si="268"/>
        <v/>
      </c>
      <c r="PPQ88" s="82" t="str">
        <f t="shared" si="268"/>
        <v/>
      </c>
      <c r="PPR88" s="82" t="str">
        <f t="shared" si="268"/>
        <v/>
      </c>
      <c r="PPS88" s="82" t="str">
        <f t="shared" si="268"/>
        <v/>
      </c>
      <c r="PPT88" s="82" t="str">
        <f t="shared" si="268"/>
        <v/>
      </c>
      <c r="PPU88" s="82" t="str">
        <f t="shared" si="268"/>
        <v/>
      </c>
      <c r="PPV88" s="82" t="str">
        <f t="shared" si="268"/>
        <v/>
      </c>
      <c r="PPW88" s="82" t="str">
        <f t="shared" si="268"/>
        <v/>
      </c>
      <c r="PPX88" s="82" t="str">
        <f t="shared" si="268"/>
        <v/>
      </c>
      <c r="PPY88" s="82" t="str">
        <f t="shared" si="268"/>
        <v/>
      </c>
      <c r="PPZ88" s="82" t="str">
        <f t="shared" si="268"/>
        <v/>
      </c>
      <c r="PQA88" s="82" t="str">
        <f t="shared" si="268"/>
        <v/>
      </c>
      <c r="PQB88" s="82" t="str">
        <f t="shared" si="268"/>
        <v/>
      </c>
      <c r="PQC88" s="82" t="str">
        <f t="shared" si="268"/>
        <v/>
      </c>
      <c r="PQD88" s="82" t="str">
        <f t="shared" si="268"/>
        <v/>
      </c>
      <c r="PQE88" s="82" t="str">
        <f t="shared" si="268"/>
        <v/>
      </c>
      <c r="PQF88" s="82" t="str">
        <f t="shared" si="268"/>
        <v/>
      </c>
      <c r="PQG88" s="82" t="str">
        <f t="shared" si="268"/>
        <v/>
      </c>
      <c r="PQH88" s="82" t="str">
        <f t="shared" si="268"/>
        <v/>
      </c>
      <c r="PQI88" s="82" t="str">
        <f t="shared" si="268"/>
        <v/>
      </c>
      <c r="PQJ88" s="82" t="str">
        <f t="shared" si="268"/>
        <v/>
      </c>
      <c r="PQK88" s="82" t="str">
        <f t="shared" si="268"/>
        <v/>
      </c>
      <c r="PQL88" s="82" t="str">
        <f t="shared" si="268"/>
        <v/>
      </c>
      <c r="PQM88" s="82" t="str">
        <f t="shared" si="268"/>
        <v/>
      </c>
      <c r="PQN88" s="82" t="str">
        <f t="shared" si="268"/>
        <v/>
      </c>
      <c r="PQO88" s="82" t="str">
        <f t="shared" si="268"/>
        <v/>
      </c>
      <c r="PQP88" s="82" t="str">
        <f t="shared" si="268"/>
        <v/>
      </c>
      <c r="PQQ88" s="82" t="str">
        <f t="shared" si="268"/>
        <v/>
      </c>
      <c r="PQR88" s="82" t="str">
        <f t="shared" si="268"/>
        <v/>
      </c>
      <c r="PQS88" s="82" t="str">
        <f t="shared" si="268"/>
        <v/>
      </c>
      <c r="PQT88" s="82" t="str">
        <f t="shared" si="268"/>
        <v/>
      </c>
      <c r="PQU88" s="82" t="str">
        <f t="shared" si="268"/>
        <v/>
      </c>
      <c r="PQV88" s="82" t="str">
        <f t="shared" si="268"/>
        <v/>
      </c>
      <c r="PQW88" s="82" t="str">
        <f t="shared" si="268"/>
        <v/>
      </c>
      <c r="PQX88" s="82" t="str">
        <f t="shared" si="268"/>
        <v/>
      </c>
      <c r="PQY88" s="82" t="str">
        <f t="shared" si="268"/>
        <v/>
      </c>
      <c r="PQZ88" s="82" t="str">
        <f t="shared" si="268"/>
        <v/>
      </c>
      <c r="PRA88" s="82" t="str">
        <f t="shared" si="268"/>
        <v/>
      </c>
      <c r="PRB88" s="82" t="str">
        <f t="shared" si="268"/>
        <v/>
      </c>
      <c r="PRC88" s="82" t="str">
        <f t="shared" si="268"/>
        <v/>
      </c>
      <c r="PRD88" s="82" t="str">
        <f t="shared" si="268"/>
        <v/>
      </c>
      <c r="PRE88" s="82" t="str">
        <f t="shared" si="268"/>
        <v/>
      </c>
      <c r="PRF88" s="82" t="str">
        <f t="shared" si="268"/>
        <v/>
      </c>
      <c r="PRG88" s="82" t="str">
        <f t="shared" si="268"/>
        <v/>
      </c>
      <c r="PRH88" s="82" t="str">
        <f t="shared" si="268"/>
        <v/>
      </c>
      <c r="PRI88" s="82" t="str">
        <f t="shared" si="268"/>
        <v/>
      </c>
      <c r="PRJ88" s="82" t="str">
        <f t="shared" si="268"/>
        <v/>
      </c>
      <c r="PRK88" s="82" t="str">
        <f t="shared" si="268"/>
        <v/>
      </c>
      <c r="PRL88" s="82" t="str">
        <f t="shared" si="268"/>
        <v/>
      </c>
      <c r="PRM88" s="82" t="str">
        <f t="shared" si="268"/>
        <v/>
      </c>
      <c r="PRN88" s="82" t="str">
        <f t="shared" si="268"/>
        <v/>
      </c>
      <c r="PRO88" s="82" t="str">
        <f t="shared" si="268"/>
        <v/>
      </c>
      <c r="PRP88" s="82" t="str">
        <f t="shared" si="268"/>
        <v/>
      </c>
      <c r="PRQ88" s="82" t="str">
        <f t="shared" si="268"/>
        <v/>
      </c>
      <c r="PRR88" s="82" t="str">
        <f t="shared" si="268"/>
        <v/>
      </c>
      <c r="PRS88" s="82" t="str">
        <f t="shared" ref="PRS88:PUD88" si="269">IF(ISNUMBER(outYear),PRS55+PRS61+PRS67+PRS85,"")</f>
        <v/>
      </c>
      <c r="PRT88" s="82" t="str">
        <f t="shared" si="269"/>
        <v/>
      </c>
      <c r="PRU88" s="82" t="str">
        <f t="shared" si="269"/>
        <v/>
      </c>
      <c r="PRV88" s="82" t="str">
        <f t="shared" si="269"/>
        <v/>
      </c>
      <c r="PRW88" s="82" t="str">
        <f t="shared" si="269"/>
        <v/>
      </c>
      <c r="PRX88" s="82" t="str">
        <f t="shared" si="269"/>
        <v/>
      </c>
      <c r="PRY88" s="82" t="str">
        <f t="shared" si="269"/>
        <v/>
      </c>
      <c r="PRZ88" s="82" t="str">
        <f t="shared" si="269"/>
        <v/>
      </c>
      <c r="PSA88" s="82" t="str">
        <f t="shared" si="269"/>
        <v/>
      </c>
      <c r="PSB88" s="82" t="str">
        <f t="shared" si="269"/>
        <v/>
      </c>
      <c r="PSC88" s="82" t="str">
        <f t="shared" si="269"/>
        <v/>
      </c>
      <c r="PSD88" s="82" t="str">
        <f t="shared" si="269"/>
        <v/>
      </c>
      <c r="PSE88" s="82" t="str">
        <f t="shared" si="269"/>
        <v/>
      </c>
      <c r="PSF88" s="82" t="str">
        <f t="shared" si="269"/>
        <v/>
      </c>
      <c r="PSG88" s="82" t="str">
        <f t="shared" si="269"/>
        <v/>
      </c>
      <c r="PSH88" s="82" t="str">
        <f t="shared" si="269"/>
        <v/>
      </c>
      <c r="PSI88" s="82" t="str">
        <f t="shared" si="269"/>
        <v/>
      </c>
      <c r="PSJ88" s="82" t="str">
        <f t="shared" si="269"/>
        <v/>
      </c>
      <c r="PSK88" s="82" t="str">
        <f t="shared" si="269"/>
        <v/>
      </c>
      <c r="PSL88" s="82" t="str">
        <f t="shared" si="269"/>
        <v/>
      </c>
      <c r="PSM88" s="82" t="str">
        <f t="shared" si="269"/>
        <v/>
      </c>
      <c r="PSN88" s="82" t="str">
        <f t="shared" si="269"/>
        <v/>
      </c>
      <c r="PSO88" s="82" t="str">
        <f t="shared" si="269"/>
        <v/>
      </c>
      <c r="PSP88" s="82" t="str">
        <f t="shared" si="269"/>
        <v/>
      </c>
      <c r="PSQ88" s="82" t="str">
        <f t="shared" si="269"/>
        <v/>
      </c>
      <c r="PSR88" s="82" t="str">
        <f t="shared" si="269"/>
        <v/>
      </c>
      <c r="PSS88" s="82" t="str">
        <f t="shared" si="269"/>
        <v/>
      </c>
      <c r="PST88" s="82" t="str">
        <f t="shared" si="269"/>
        <v/>
      </c>
      <c r="PSU88" s="82" t="str">
        <f t="shared" si="269"/>
        <v/>
      </c>
      <c r="PSV88" s="82" t="str">
        <f t="shared" si="269"/>
        <v/>
      </c>
      <c r="PSW88" s="82" t="str">
        <f t="shared" si="269"/>
        <v/>
      </c>
      <c r="PSX88" s="82" t="str">
        <f t="shared" si="269"/>
        <v/>
      </c>
      <c r="PSY88" s="82" t="str">
        <f t="shared" si="269"/>
        <v/>
      </c>
      <c r="PSZ88" s="82" t="str">
        <f t="shared" si="269"/>
        <v/>
      </c>
      <c r="PTA88" s="82" t="str">
        <f t="shared" si="269"/>
        <v/>
      </c>
      <c r="PTB88" s="82" t="str">
        <f t="shared" si="269"/>
        <v/>
      </c>
      <c r="PTC88" s="82" t="str">
        <f t="shared" si="269"/>
        <v/>
      </c>
      <c r="PTD88" s="82" t="str">
        <f t="shared" si="269"/>
        <v/>
      </c>
      <c r="PTE88" s="82" t="str">
        <f t="shared" si="269"/>
        <v/>
      </c>
      <c r="PTF88" s="82" t="str">
        <f t="shared" si="269"/>
        <v/>
      </c>
      <c r="PTG88" s="82" t="str">
        <f t="shared" si="269"/>
        <v/>
      </c>
      <c r="PTH88" s="82" t="str">
        <f t="shared" si="269"/>
        <v/>
      </c>
      <c r="PTI88" s="82" t="str">
        <f t="shared" si="269"/>
        <v/>
      </c>
      <c r="PTJ88" s="82" t="str">
        <f t="shared" si="269"/>
        <v/>
      </c>
      <c r="PTK88" s="82" t="str">
        <f t="shared" si="269"/>
        <v/>
      </c>
      <c r="PTL88" s="82" t="str">
        <f t="shared" si="269"/>
        <v/>
      </c>
      <c r="PTM88" s="82" t="str">
        <f t="shared" si="269"/>
        <v/>
      </c>
      <c r="PTN88" s="82" t="str">
        <f t="shared" si="269"/>
        <v/>
      </c>
      <c r="PTO88" s="82" t="str">
        <f t="shared" si="269"/>
        <v/>
      </c>
      <c r="PTP88" s="82" t="str">
        <f t="shared" si="269"/>
        <v/>
      </c>
      <c r="PTQ88" s="82" t="str">
        <f t="shared" si="269"/>
        <v/>
      </c>
      <c r="PTR88" s="82" t="str">
        <f t="shared" si="269"/>
        <v/>
      </c>
      <c r="PTS88" s="82" t="str">
        <f t="shared" si="269"/>
        <v/>
      </c>
      <c r="PTT88" s="82" t="str">
        <f t="shared" si="269"/>
        <v/>
      </c>
      <c r="PTU88" s="82" t="str">
        <f t="shared" si="269"/>
        <v/>
      </c>
      <c r="PTV88" s="82" t="str">
        <f t="shared" si="269"/>
        <v/>
      </c>
      <c r="PTW88" s="82" t="str">
        <f t="shared" si="269"/>
        <v/>
      </c>
      <c r="PTX88" s="82" t="str">
        <f t="shared" si="269"/>
        <v/>
      </c>
      <c r="PTY88" s="82" t="str">
        <f t="shared" si="269"/>
        <v/>
      </c>
      <c r="PTZ88" s="82" t="str">
        <f t="shared" si="269"/>
        <v/>
      </c>
      <c r="PUA88" s="82" t="str">
        <f t="shared" si="269"/>
        <v/>
      </c>
      <c r="PUB88" s="82" t="str">
        <f t="shared" si="269"/>
        <v/>
      </c>
      <c r="PUC88" s="82" t="str">
        <f t="shared" si="269"/>
        <v/>
      </c>
      <c r="PUD88" s="82" t="str">
        <f t="shared" si="269"/>
        <v/>
      </c>
      <c r="PUE88" s="82" t="str">
        <f t="shared" ref="PUE88:PWP88" si="270">IF(ISNUMBER(outYear),PUE55+PUE61+PUE67+PUE85,"")</f>
        <v/>
      </c>
      <c r="PUF88" s="82" t="str">
        <f t="shared" si="270"/>
        <v/>
      </c>
      <c r="PUG88" s="82" t="str">
        <f t="shared" si="270"/>
        <v/>
      </c>
      <c r="PUH88" s="82" t="str">
        <f t="shared" si="270"/>
        <v/>
      </c>
      <c r="PUI88" s="82" t="str">
        <f t="shared" si="270"/>
        <v/>
      </c>
      <c r="PUJ88" s="82" t="str">
        <f t="shared" si="270"/>
        <v/>
      </c>
      <c r="PUK88" s="82" t="str">
        <f t="shared" si="270"/>
        <v/>
      </c>
      <c r="PUL88" s="82" t="str">
        <f t="shared" si="270"/>
        <v/>
      </c>
      <c r="PUM88" s="82" t="str">
        <f t="shared" si="270"/>
        <v/>
      </c>
      <c r="PUN88" s="82" t="str">
        <f t="shared" si="270"/>
        <v/>
      </c>
      <c r="PUO88" s="82" t="str">
        <f t="shared" si="270"/>
        <v/>
      </c>
      <c r="PUP88" s="82" t="str">
        <f t="shared" si="270"/>
        <v/>
      </c>
      <c r="PUQ88" s="82" t="str">
        <f t="shared" si="270"/>
        <v/>
      </c>
      <c r="PUR88" s="82" t="str">
        <f t="shared" si="270"/>
        <v/>
      </c>
      <c r="PUS88" s="82" t="str">
        <f t="shared" si="270"/>
        <v/>
      </c>
      <c r="PUT88" s="82" t="str">
        <f t="shared" si="270"/>
        <v/>
      </c>
      <c r="PUU88" s="82" t="str">
        <f t="shared" si="270"/>
        <v/>
      </c>
      <c r="PUV88" s="82" t="str">
        <f t="shared" si="270"/>
        <v/>
      </c>
      <c r="PUW88" s="82" t="str">
        <f t="shared" si="270"/>
        <v/>
      </c>
      <c r="PUX88" s="82" t="str">
        <f t="shared" si="270"/>
        <v/>
      </c>
      <c r="PUY88" s="82" t="str">
        <f t="shared" si="270"/>
        <v/>
      </c>
      <c r="PUZ88" s="82" t="str">
        <f t="shared" si="270"/>
        <v/>
      </c>
      <c r="PVA88" s="82" t="str">
        <f t="shared" si="270"/>
        <v/>
      </c>
      <c r="PVB88" s="82" t="str">
        <f t="shared" si="270"/>
        <v/>
      </c>
      <c r="PVC88" s="82" t="str">
        <f t="shared" si="270"/>
        <v/>
      </c>
      <c r="PVD88" s="82" t="str">
        <f t="shared" si="270"/>
        <v/>
      </c>
      <c r="PVE88" s="82" t="str">
        <f t="shared" si="270"/>
        <v/>
      </c>
      <c r="PVF88" s="82" t="str">
        <f t="shared" si="270"/>
        <v/>
      </c>
      <c r="PVG88" s="82" t="str">
        <f t="shared" si="270"/>
        <v/>
      </c>
      <c r="PVH88" s="82" t="str">
        <f t="shared" si="270"/>
        <v/>
      </c>
      <c r="PVI88" s="82" t="str">
        <f t="shared" si="270"/>
        <v/>
      </c>
      <c r="PVJ88" s="82" t="str">
        <f t="shared" si="270"/>
        <v/>
      </c>
      <c r="PVK88" s="82" t="str">
        <f t="shared" si="270"/>
        <v/>
      </c>
      <c r="PVL88" s="82" t="str">
        <f t="shared" si="270"/>
        <v/>
      </c>
      <c r="PVM88" s="82" t="str">
        <f t="shared" si="270"/>
        <v/>
      </c>
      <c r="PVN88" s="82" t="str">
        <f t="shared" si="270"/>
        <v/>
      </c>
      <c r="PVO88" s="82" t="str">
        <f t="shared" si="270"/>
        <v/>
      </c>
      <c r="PVP88" s="82" t="str">
        <f t="shared" si="270"/>
        <v/>
      </c>
      <c r="PVQ88" s="82" t="str">
        <f t="shared" si="270"/>
        <v/>
      </c>
      <c r="PVR88" s="82" t="str">
        <f t="shared" si="270"/>
        <v/>
      </c>
      <c r="PVS88" s="82" t="str">
        <f t="shared" si="270"/>
        <v/>
      </c>
      <c r="PVT88" s="82" t="str">
        <f t="shared" si="270"/>
        <v/>
      </c>
      <c r="PVU88" s="82" t="str">
        <f t="shared" si="270"/>
        <v/>
      </c>
      <c r="PVV88" s="82" t="str">
        <f t="shared" si="270"/>
        <v/>
      </c>
      <c r="PVW88" s="82" t="str">
        <f t="shared" si="270"/>
        <v/>
      </c>
      <c r="PVX88" s="82" t="str">
        <f t="shared" si="270"/>
        <v/>
      </c>
      <c r="PVY88" s="82" t="str">
        <f t="shared" si="270"/>
        <v/>
      </c>
      <c r="PVZ88" s="82" t="str">
        <f t="shared" si="270"/>
        <v/>
      </c>
      <c r="PWA88" s="82" t="str">
        <f t="shared" si="270"/>
        <v/>
      </c>
      <c r="PWB88" s="82" t="str">
        <f t="shared" si="270"/>
        <v/>
      </c>
      <c r="PWC88" s="82" t="str">
        <f t="shared" si="270"/>
        <v/>
      </c>
      <c r="PWD88" s="82" t="str">
        <f t="shared" si="270"/>
        <v/>
      </c>
      <c r="PWE88" s="82" t="str">
        <f t="shared" si="270"/>
        <v/>
      </c>
      <c r="PWF88" s="82" t="str">
        <f t="shared" si="270"/>
        <v/>
      </c>
      <c r="PWG88" s="82" t="str">
        <f t="shared" si="270"/>
        <v/>
      </c>
      <c r="PWH88" s="82" t="str">
        <f t="shared" si="270"/>
        <v/>
      </c>
      <c r="PWI88" s="82" t="str">
        <f t="shared" si="270"/>
        <v/>
      </c>
      <c r="PWJ88" s="82" t="str">
        <f t="shared" si="270"/>
        <v/>
      </c>
      <c r="PWK88" s="82" t="str">
        <f t="shared" si="270"/>
        <v/>
      </c>
      <c r="PWL88" s="82" t="str">
        <f t="shared" si="270"/>
        <v/>
      </c>
      <c r="PWM88" s="82" t="str">
        <f t="shared" si="270"/>
        <v/>
      </c>
      <c r="PWN88" s="82" t="str">
        <f t="shared" si="270"/>
        <v/>
      </c>
      <c r="PWO88" s="82" t="str">
        <f t="shared" si="270"/>
        <v/>
      </c>
      <c r="PWP88" s="82" t="str">
        <f t="shared" si="270"/>
        <v/>
      </c>
      <c r="PWQ88" s="82" t="str">
        <f t="shared" ref="PWQ88:PZB88" si="271">IF(ISNUMBER(outYear),PWQ55+PWQ61+PWQ67+PWQ85,"")</f>
        <v/>
      </c>
      <c r="PWR88" s="82" t="str">
        <f t="shared" si="271"/>
        <v/>
      </c>
      <c r="PWS88" s="82" t="str">
        <f t="shared" si="271"/>
        <v/>
      </c>
      <c r="PWT88" s="82" t="str">
        <f t="shared" si="271"/>
        <v/>
      </c>
      <c r="PWU88" s="82" t="str">
        <f t="shared" si="271"/>
        <v/>
      </c>
      <c r="PWV88" s="82" t="str">
        <f t="shared" si="271"/>
        <v/>
      </c>
      <c r="PWW88" s="82" t="str">
        <f t="shared" si="271"/>
        <v/>
      </c>
      <c r="PWX88" s="82" t="str">
        <f t="shared" si="271"/>
        <v/>
      </c>
      <c r="PWY88" s="82" t="str">
        <f t="shared" si="271"/>
        <v/>
      </c>
      <c r="PWZ88" s="82" t="str">
        <f t="shared" si="271"/>
        <v/>
      </c>
      <c r="PXA88" s="82" t="str">
        <f t="shared" si="271"/>
        <v/>
      </c>
      <c r="PXB88" s="82" t="str">
        <f t="shared" si="271"/>
        <v/>
      </c>
      <c r="PXC88" s="82" t="str">
        <f t="shared" si="271"/>
        <v/>
      </c>
      <c r="PXD88" s="82" t="str">
        <f t="shared" si="271"/>
        <v/>
      </c>
      <c r="PXE88" s="82" t="str">
        <f t="shared" si="271"/>
        <v/>
      </c>
      <c r="PXF88" s="82" t="str">
        <f t="shared" si="271"/>
        <v/>
      </c>
      <c r="PXG88" s="82" t="str">
        <f t="shared" si="271"/>
        <v/>
      </c>
      <c r="PXH88" s="82" t="str">
        <f t="shared" si="271"/>
        <v/>
      </c>
      <c r="PXI88" s="82" t="str">
        <f t="shared" si="271"/>
        <v/>
      </c>
      <c r="PXJ88" s="82" t="str">
        <f t="shared" si="271"/>
        <v/>
      </c>
      <c r="PXK88" s="82" t="str">
        <f t="shared" si="271"/>
        <v/>
      </c>
      <c r="PXL88" s="82" t="str">
        <f t="shared" si="271"/>
        <v/>
      </c>
      <c r="PXM88" s="82" t="str">
        <f t="shared" si="271"/>
        <v/>
      </c>
      <c r="PXN88" s="82" t="str">
        <f t="shared" si="271"/>
        <v/>
      </c>
      <c r="PXO88" s="82" t="str">
        <f t="shared" si="271"/>
        <v/>
      </c>
      <c r="PXP88" s="82" t="str">
        <f t="shared" si="271"/>
        <v/>
      </c>
      <c r="PXQ88" s="82" t="str">
        <f t="shared" si="271"/>
        <v/>
      </c>
      <c r="PXR88" s="82" t="str">
        <f t="shared" si="271"/>
        <v/>
      </c>
      <c r="PXS88" s="82" t="str">
        <f t="shared" si="271"/>
        <v/>
      </c>
      <c r="PXT88" s="82" t="str">
        <f t="shared" si="271"/>
        <v/>
      </c>
      <c r="PXU88" s="82" t="str">
        <f t="shared" si="271"/>
        <v/>
      </c>
      <c r="PXV88" s="82" t="str">
        <f t="shared" si="271"/>
        <v/>
      </c>
      <c r="PXW88" s="82" t="str">
        <f t="shared" si="271"/>
        <v/>
      </c>
      <c r="PXX88" s="82" t="str">
        <f t="shared" si="271"/>
        <v/>
      </c>
      <c r="PXY88" s="82" t="str">
        <f t="shared" si="271"/>
        <v/>
      </c>
      <c r="PXZ88" s="82" t="str">
        <f t="shared" si="271"/>
        <v/>
      </c>
      <c r="PYA88" s="82" t="str">
        <f t="shared" si="271"/>
        <v/>
      </c>
      <c r="PYB88" s="82" t="str">
        <f t="shared" si="271"/>
        <v/>
      </c>
      <c r="PYC88" s="82" t="str">
        <f t="shared" si="271"/>
        <v/>
      </c>
      <c r="PYD88" s="82" t="str">
        <f t="shared" si="271"/>
        <v/>
      </c>
      <c r="PYE88" s="82" t="str">
        <f t="shared" si="271"/>
        <v/>
      </c>
      <c r="PYF88" s="82" t="str">
        <f t="shared" si="271"/>
        <v/>
      </c>
      <c r="PYG88" s="82" t="str">
        <f t="shared" si="271"/>
        <v/>
      </c>
      <c r="PYH88" s="82" t="str">
        <f t="shared" si="271"/>
        <v/>
      </c>
      <c r="PYI88" s="82" t="str">
        <f t="shared" si="271"/>
        <v/>
      </c>
      <c r="PYJ88" s="82" t="str">
        <f t="shared" si="271"/>
        <v/>
      </c>
      <c r="PYK88" s="82" t="str">
        <f t="shared" si="271"/>
        <v/>
      </c>
      <c r="PYL88" s="82" t="str">
        <f t="shared" si="271"/>
        <v/>
      </c>
      <c r="PYM88" s="82" t="str">
        <f t="shared" si="271"/>
        <v/>
      </c>
      <c r="PYN88" s="82" t="str">
        <f t="shared" si="271"/>
        <v/>
      </c>
      <c r="PYO88" s="82" t="str">
        <f t="shared" si="271"/>
        <v/>
      </c>
      <c r="PYP88" s="82" t="str">
        <f t="shared" si="271"/>
        <v/>
      </c>
      <c r="PYQ88" s="82" t="str">
        <f t="shared" si="271"/>
        <v/>
      </c>
      <c r="PYR88" s="82" t="str">
        <f t="shared" si="271"/>
        <v/>
      </c>
      <c r="PYS88" s="82" t="str">
        <f t="shared" si="271"/>
        <v/>
      </c>
      <c r="PYT88" s="82" t="str">
        <f t="shared" si="271"/>
        <v/>
      </c>
      <c r="PYU88" s="82" t="str">
        <f t="shared" si="271"/>
        <v/>
      </c>
      <c r="PYV88" s="82" t="str">
        <f t="shared" si="271"/>
        <v/>
      </c>
      <c r="PYW88" s="82" t="str">
        <f t="shared" si="271"/>
        <v/>
      </c>
      <c r="PYX88" s="82" t="str">
        <f t="shared" si="271"/>
        <v/>
      </c>
      <c r="PYY88" s="82" t="str">
        <f t="shared" si="271"/>
        <v/>
      </c>
      <c r="PYZ88" s="82" t="str">
        <f t="shared" si="271"/>
        <v/>
      </c>
      <c r="PZA88" s="82" t="str">
        <f t="shared" si="271"/>
        <v/>
      </c>
      <c r="PZB88" s="82" t="str">
        <f t="shared" si="271"/>
        <v/>
      </c>
      <c r="PZC88" s="82" t="str">
        <f t="shared" ref="PZC88:QBN88" si="272">IF(ISNUMBER(outYear),PZC55+PZC61+PZC67+PZC85,"")</f>
        <v/>
      </c>
      <c r="PZD88" s="82" t="str">
        <f t="shared" si="272"/>
        <v/>
      </c>
      <c r="PZE88" s="82" t="str">
        <f t="shared" si="272"/>
        <v/>
      </c>
      <c r="PZF88" s="82" t="str">
        <f t="shared" si="272"/>
        <v/>
      </c>
      <c r="PZG88" s="82" t="str">
        <f t="shared" si="272"/>
        <v/>
      </c>
      <c r="PZH88" s="82" t="str">
        <f t="shared" si="272"/>
        <v/>
      </c>
      <c r="PZI88" s="82" t="str">
        <f t="shared" si="272"/>
        <v/>
      </c>
      <c r="PZJ88" s="82" t="str">
        <f t="shared" si="272"/>
        <v/>
      </c>
      <c r="PZK88" s="82" t="str">
        <f t="shared" si="272"/>
        <v/>
      </c>
      <c r="PZL88" s="82" t="str">
        <f t="shared" si="272"/>
        <v/>
      </c>
      <c r="PZM88" s="82" t="str">
        <f t="shared" si="272"/>
        <v/>
      </c>
      <c r="PZN88" s="82" t="str">
        <f t="shared" si="272"/>
        <v/>
      </c>
      <c r="PZO88" s="82" t="str">
        <f t="shared" si="272"/>
        <v/>
      </c>
      <c r="PZP88" s="82" t="str">
        <f t="shared" si="272"/>
        <v/>
      </c>
      <c r="PZQ88" s="82" t="str">
        <f t="shared" si="272"/>
        <v/>
      </c>
      <c r="PZR88" s="82" t="str">
        <f t="shared" si="272"/>
        <v/>
      </c>
      <c r="PZS88" s="82" t="str">
        <f t="shared" si="272"/>
        <v/>
      </c>
      <c r="PZT88" s="82" t="str">
        <f t="shared" si="272"/>
        <v/>
      </c>
      <c r="PZU88" s="82" t="str">
        <f t="shared" si="272"/>
        <v/>
      </c>
      <c r="PZV88" s="82" t="str">
        <f t="shared" si="272"/>
        <v/>
      </c>
      <c r="PZW88" s="82" t="str">
        <f t="shared" si="272"/>
        <v/>
      </c>
      <c r="PZX88" s="82" t="str">
        <f t="shared" si="272"/>
        <v/>
      </c>
      <c r="PZY88" s="82" t="str">
        <f t="shared" si="272"/>
        <v/>
      </c>
      <c r="PZZ88" s="82" t="str">
        <f t="shared" si="272"/>
        <v/>
      </c>
      <c r="QAA88" s="82" t="str">
        <f t="shared" si="272"/>
        <v/>
      </c>
      <c r="QAB88" s="82" t="str">
        <f t="shared" si="272"/>
        <v/>
      </c>
      <c r="QAC88" s="82" t="str">
        <f t="shared" si="272"/>
        <v/>
      </c>
      <c r="QAD88" s="82" t="str">
        <f t="shared" si="272"/>
        <v/>
      </c>
      <c r="QAE88" s="82" t="str">
        <f t="shared" si="272"/>
        <v/>
      </c>
      <c r="QAF88" s="82" t="str">
        <f t="shared" si="272"/>
        <v/>
      </c>
      <c r="QAG88" s="82" t="str">
        <f t="shared" si="272"/>
        <v/>
      </c>
      <c r="QAH88" s="82" t="str">
        <f t="shared" si="272"/>
        <v/>
      </c>
      <c r="QAI88" s="82" t="str">
        <f t="shared" si="272"/>
        <v/>
      </c>
      <c r="QAJ88" s="82" t="str">
        <f t="shared" si="272"/>
        <v/>
      </c>
      <c r="QAK88" s="82" t="str">
        <f t="shared" si="272"/>
        <v/>
      </c>
      <c r="QAL88" s="82" t="str">
        <f t="shared" si="272"/>
        <v/>
      </c>
      <c r="QAM88" s="82" t="str">
        <f t="shared" si="272"/>
        <v/>
      </c>
      <c r="QAN88" s="82" t="str">
        <f t="shared" si="272"/>
        <v/>
      </c>
      <c r="QAO88" s="82" t="str">
        <f t="shared" si="272"/>
        <v/>
      </c>
      <c r="QAP88" s="82" t="str">
        <f t="shared" si="272"/>
        <v/>
      </c>
      <c r="QAQ88" s="82" t="str">
        <f t="shared" si="272"/>
        <v/>
      </c>
      <c r="QAR88" s="82" t="str">
        <f t="shared" si="272"/>
        <v/>
      </c>
      <c r="QAS88" s="82" t="str">
        <f t="shared" si="272"/>
        <v/>
      </c>
      <c r="QAT88" s="82" t="str">
        <f t="shared" si="272"/>
        <v/>
      </c>
      <c r="QAU88" s="82" t="str">
        <f t="shared" si="272"/>
        <v/>
      </c>
      <c r="QAV88" s="82" t="str">
        <f t="shared" si="272"/>
        <v/>
      </c>
      <c r="QAW88" s="82" t="str">
        <f t="shared" si="272"/>
        <v/>
      </c>
      <c r="QAX88" s="82" t="str">
        <f t="shared" si="272"/>
        <v/>
      </c>
      <c r="QAY88" s="82" t="str">
        <f t="shared" si="272"/>
        <v/>
      </c>
      <c r="QAZ88" s="82" t="str">
        <f t="shared" si="272"/>
        <v/>
      </c>
      <c r="QBA88" s="82" t="str">
        <f t="shared" si="272"/>
        <v/>
      </c>
      <c r="QBB88" s="82" t="str">
        <f t="shared" si="272"/>
        <v/>
      </c>
      <c r="QBC88" s="82" t="str">
        <f t="shared" si="272"/>
        <v/>
      </c>
      <c r="QBD88" s="82" t="str">
        <f t="shared" si="272"/>
        <v/>
      </c>
      <c r="QBE88" s="82" t="str">
        <f t="shared" si="272"/>
        <v/>
      </c>
      <c r="QBF88" s="82" t="str">
        <f t="shared" si="272"/>
        <v/>
      </c>
      <c r="QBG88" s="82" t="str">
        <f t="shared" si="272"/>
        <v/>
      </c>
      <c r="QBH88" s="82" t="str">
        <f t="shared" si="272"/>
        <v/>
      </c>
      <c r="QBI88" s="82" t="str">
        <f t="shared" si="272"/>
        <v/>
      </c>
      <c r="QBJ88" s="82" t="str">
        <f t="shared" si="272"/>
        <v/>
      </c>
      <c r="QBK88" s="82" t="str">
        <f t="shared" si="272"/>
        <v/>
      </c>
      <c r="QBL88" s="82" t="str">
        <f t="shared" si="272"/>
        <v/>
      </c>
      <c r="QBM88" s="82" t="str">
        <f t="shared" si="272"/>
        <v/>
      </c>
      <c r="QBN88" s="82" t="str">
        <f t="shared" si="272"/>
        <v/>
      </c>
      <c r="QBO88" s="82" t="str">
        <f t="shared" ref="QBO88:QDZ88" si="273">IF(ISNUMBER(outYear),QBO55+QBO61+QBO67+QBO85,"")</f>
        <v/>
      </c>
      <c r="QBP88" s="82" t="str">
        <f t="shared" si="273"/>
        <v/>
      </c>
      <c r="QBQ88" s="82" t="str">
        <f t="shared" si="273"/>
        <v/>
      </c>
      <c r="QBR88" s="82" t="str">
        <f t="shared" si="273"/>
        <v/>
      </c>
      <c r="QBS88" s="82" t="str">
        <f t="shared" si="273"/>
        <v/>
      </c>
      <c r="QBT88" s="82" t="str">
        <f t="shared" si="273"/>
        <v/>
      </c>
      <c r="QBU88" s="82" t="str">
        <f t="shared" si="273"/>
        <v/>
      </c>
      <c r="QBV88" s="82" t="str">
        <f t="shared" si="273"/>
        <v/>
      </c>
      <c r="QBW88" s="82" t="str">
        <f t="shared" si="273"/>
        <v/>
      </c>
      <c r="QBX88" s="82" t="str">
        <f t="shared" si="273"/>
        <v/>
      </c>
      <c r="QBY88" s="82" t="str">
        <f t="shared" si="273"/>
        <v/>
      </c>
      <c r="QBZ88" s="82" t="str">
        <f t="shared" si="273"/>
        <v/>
      </c>
      <c r="QCA88" s="82" t="str">
        <f t="shared" si="273"/>
        <v/>
      </c>
      <c r="QCB88" s="82" t="str">
        <f t="shared" si="273"/>
        <v/>
      </c>
      <c r="QCC88" s="82" t="str">
        <f t="shared" si="273"/>
        <v/>
      </c>
      <c r="QCD88" s="82" t="str">
        <f t="shared" si="273"/>
        <v/>
      </c>
      <c r="QCE88" s="82" t="str">
        <f t="shared" si="273"/>
        <v/>
      </c>
      <c r="QCF88" s="82" t="str">
        <f t="shared" si="273"/>
        <v/>
      </c>
      <c r="QCG88" s="82" t="str">
        <f t="shared" si="273"/>
        <v/>
      </c>
      <c r="QCH88" s="82" t="str">
        <f t="shared" si="273"/>
        <v/>
      </c>
      <c r="QCI88" s="82" t="str">
        <f t="shared" si="273"/>
        <v/>
      </c>
      <c r="QCJ88" s="82" t="str">
        <f t="shared" si="273"/>
        <v/>
      </c>
      <c r="QCK88" s="82" t="str">
        <f t="shared" si="273"/>
        <v/>
      </c>
      <c r="QCL88" s="82" t="str">
        <f t="shared" si="273"/>
        <v/>
      </c>
      <c r="QCM88" s="82" t="str">
        <f t="shared" si="273"/>
        <v/>
      </c>
      <c r="QCN88" s="82" t="str">
        <f t="shared" si="273"/>
        <v/>
      </c>
      <c r="QCO88" s="82" t="str">
        <f t="shared" si="273"/>
        <v/>
      </c>
      <c r="QCP88" s="82" t="str">
        <f t="shared" si="273"/>
        <v/>
      </c>
      <c r="QCQ88" s="82" t="str">
        <f t="shared" si="273"/>
        <v/>
      </c>
      <c r="QCR88" s="82" t="str">
        <f t="shared" si="273"/>
        <v/>
      </c>
      <c r="QCS88" s="82" t="str">
        <f t="shared" si="273"/>
        <v/>
      </c>
      <c r="QCT88" s="82" t="str">
        <f t="shared" si="273"/>
        <v/>
      </c>
      <c r="QCU88" s="82" t="str">
        <f t="shared" si="273"/>
        <v/>
      </c>
      <c r="QCV88" s="82" t="str">
        <f t="shared" si="273"/>
        <v/>
      </c>
      <c r="QCW88" s="82" t="str">
        <f t="shared" si="273"/>
        <v/>
      </c>
      <c r="QCX88" s="82" t="str">
        <f t="shared" si="273"/>
        <v/>
      </c>
      <c r="QCY88" s="82" t="str">
        <f t="shared" si="273"/>
        <v/>
      </c>
      <c r="QCZ88" s="82" t="str">
        <f t="shared" si="273"/>
        <v/>
      </c>
      <c r="QDA88" s="82" t="str">
        <f t="shared" si="273"/>
        <v/>
      </c>
      <c r="QDB88" s="82" t="str">
        <f t="shared" si="273"/>
        <v/>
      </c>
      <c r="QDC88" s="82" t="str">
        <f t="shared" si="273"/>
        <v/>
      </c>
      <c r="QDD88" s="82" t="str">
        <f t="shared" si="273"/>
        <v/>
      </c>
      <c r="QDE88" s="82" t="str">
        <f t="shared" si="273"/>
        <v/>
      </c>
      <c r="QDF88" s="82" t="str">
        <f t="shared" si="273"/>
        <v/>
      </c>
      <c r="QDG88" s="82" t="str">
        <f t="shared" si="273"/>
        <v/>
      </c>
      <c r="QDH88" s="82" t="str">
        <f t="shared" si="273"/>
        <v/>
      </c>
      <c r="QDI88" s="82" t="str">
        <f t="shared" si="273"/>
        <v/>
      </c>
      <c r="QDJ88" s="82" t="str">
        <f t="shared" si="273"/>
        <v/>
      </c>
      <c r="QDK88" s="82" t="str">
        <f t="shared" si="273"/>
        <v/>
      </c>
      <c r="QDL88" s="82" t="str">
        <f t="shared" si="273"/>
        <v/>
      </c>
      <c r="QDM88" s="82" t="str">
        <f t="shared" si="273"/>
        <v/>
      </c>
      <c r="QDN88" s="82" t="str">
        <f t="shared" si="273"/>
        <v/>
      </c>
      <c r="QDO88" s="82" t="str">
        <f t="shared" si="273"/>
        <v/>
      </c>
      <c r="QDP88" s="82" t="str">
        <f t="shared" si="273"/>
        <v/>
      </c>
      <c r="QDQ88" s="82" t="str">
        <f t="shared" si="273"/>
        <v/>
      </c>
      <c r="QDR88" s="82" t="str">
        <f t="shared" si="273"/>
        <v/>
      </c>
      <c r="QDS88" s="82" t="str">
        <f t="shared" si="273"/>
        <v/>
      </c>
      <c r="QDT88" s="82" t="str">
        <f t="shared" si="273"/>
        <v/>
      </c>
      <c r="QDU88" s="82" t="str">
        <f t="shared" si="273"/>
        <v/>
      </c>
      <c r="QDV88" s="82" t="str">
        <f t="shared" si="273"/>
        <v/>
      </c>
      <c r="QDW88" s="82" t="str">
        <f t="shared" si="273"/>
        <v/>
      </c>
      <c r="QDX88" s="82" t="str">
        <f t="shared" si="273"/>
        <v/>
      </c>
      <c r="QDY88" s="82" t="str">
        <f t="shared" si="273"/>
        <v/>
      </c>
      <c r="QDZ88" s="82" t="str">
        <f t="shared" si="273"/>
        <v/>
      </c>
      <c r="QEA88" s="82" t="str">
        <f t="shared" ref="QEA88:QGL88" si="274">IF(ISNUMBER(outYear),QEA55+QEA61+QEA67+QEA85,"")</f>
        <v/>
      </c>
      <c r="QEB88" s="82" t="str">
        <f t="shared" si="274"/>
        <v/>
      </c>
      <c r="QEC88" s="82" t="str">
        <f t="shared" si="274"/>
        <v/>
      </c>
      <c r="QED88" s="82" t="str">
        <f t="shared" si="274"/>
        <v/>
      </c>
      <c r="QEE88" s="82" t="str">
        <f t="shared" si="274"/>
        <v/>
      </c>
      <c r="QEF88" s="82" t="str">
        <f t="shared" si="274"/>
        <v/>
      </c>
      <c r="QEG88" s="82" t="str">
        <f t="shared" si="274"/>
        <v/>
      </c>
      <c r="QEH88" s="82" t="str">
        <f t="shared" si="274"/>
        <v/>
      </c>
      <c r="QEI88" s="82" t="str">
        <f t="shared" si="274"/>
        <v/>
      </c>
      <c r="QEJ88" s="82" t="str">
        <f t="shared" si="274"/>
        <v/>
      </c>
      <c r="QEK88" s="82" t="str">
        <f t="shared" si="274"/>
        <v/>
      </c>
      <c r="QEL88" s="82" t="str">
        <f t="shared" si="274"/>
        <v/>
      </c>
      <c r="QEM88" s="82" t="str">
        <f t="shared" si="274"/>
        <v/>
      </c>
      <c r="QEN88" s="82" t="str">
        <f t="shared" si="274"/>
        <v/>
      </c>
      <c r="QEO88" s="82" t="str">
        <f t="shared" si="274"/>
        <v/>
      </c>
      <c r="QEP88" s="82" t="str">
        <f t="shared" si="274"/>
        <v/>
      </c>
      <c r="QEQ88" s="82" t="str">
        <f t="shared" si="274"/>
        <v/>
      </c>
      <c r="QER88" s="82" t="str">
        <f t="shared" si="274"/>
        <v/>
      </c>
      <c r="QES88" s="82" t="str">
        <f t="shared" si="274"/>
        <v/>
      </c>
      <c r="QET88" s="82" t="str">
        <f t="shared" si="274"/>
        <v/>
      </c>
      <c r="QEU88" s="82" t="str">
        <f t="shared" si="274"/>
        <v/>
      </c>
      <c r="QEV88" s="82" t="str">
        <f t="shared" si="274"/>
        <v/>
      </c>
      <c r="QEW88" s="82" t="str">
        <f t="shared" si="274"/>
        <v/>
      </c>
      <c r="QEX88" s="82" t="str">
        <f t="shared" si="274"/>
        <v/>
      </c>
      <c r="QEY88" s="82" t="str">
        <f t="shared" si="274"/>
        <v/>
      </c>
      <c r="QEZ88" s="82" t="str">
        <f t="shared" si="274"/>
        <v/>
      </c>
      <c r="QFA88" s="82" t="str">
        <f t="shared" si="274"/>
        <v/>
      </c>
      <c r="QFB88" s="82" t="str">
        <f t="shared" si="274"/>
        <v/>
      </c>
      <c r="QFC88" s="82" t="str">
        <f t="shared" si="274"/>
        <v/>
      </c>
      <c r="QFD88" s="82" t="str">
        <f t="shared" si="274"/>
        <v/>
      </c>
      <c r="QFE88" s="82" t="str">
        <f t="shared" si="274"/>
        <v/>
      </c>
      <c r="QFF88" s="82" t="str">
        <f t="shared" si="274"/>
        <v/>
      </c>
      <c r="QFG88" s="82" t="str">
        <f t="shared" si="274"/>
        <v/>
      </c>
      <c r="QFH88" s="82" t="str">
        <f t="shared" si="274"/>
        <v/>
      </c>
      <c r="QFI88" s="82" t="str">
        <f t="shared" si="274"/>
        <v/>
      </c>
      <c r="QFJ88" s="82" t="str">
        <f t="shared" si="274"/>
        <v/>
      </c>
      <c r="QFK88" s="82" t="str">
        <f t="shared" si="274"/>
        <v/>
      </c>
      <c r="QFL88" s="82" t="str">
        <f t="shared" si="274"/>
        <v/>
      </c>
      <c r="QFM88" s="82" t="str">
        <f t="shared" si="274"/>
        <v/>
      </c>
      <c r="QFN88" s="82" t="str">
        <f t="shared" si="274"/>
        <v/>
      </c>
      <c r="QFO88" s="82" t="str">
        <f t="shared" si="274"/>
        <v/>
      </c>
      <c r="QFP88" s="82" t="str">
        <f t="shared" si="274"/>
        <v/>
      </c>
      <c r="QFQ88" s="82" t="str">
        <f t="shared" si="274"/>
        <v/>
      </c>
      <c r="QFR88" s="82" t="str">
        <f t="shared" si="274"/>
        <v/>
      </c>
      <c r="QFS88" s="82" t="str">
        <f t="shared" si="274"/>
        <v/>
      </c>
      <c r="QFT88" s="82" t="str">
        <f t="shared" si="274"/>
        <v/>
      </c>
      <c r="QFU88" s="82" t="str">
        <f t="shared" si="274"/>
        <v/>
      </c>
      <c r="QFV88" s="82" t="str">
        <f t="shared" si="274"/>
        <v/>
      </c>
      <c r="QFW88" s="82" t="str">
        <f t="shared" si="274"/>
        <v/>
      </c>
      <c r="QFX88" s="82" t="str">
        <f t="shared" si="274"/>
        <v/>
      </c>
      <c r="QFY88" s="82" t="str">
        <f t="shared" si="274"/>
        <v/>
      </c>
      <c r="QFZ88" s="82" t="str">
        <f t="shared" si="274"/>
        <v/>
      </c>
      <c r="QGA88" s="82" t="str">
        <f t="shared" si="274"/>
        <v/>
      </c>
      <c r="QGB88" s="82" t="str">
        <f t="shared" si="274"/>
        <v/>
      </c>
      <c r="QGC88" s="82" t="str">
        <f t="shared" si="274"/>
        <v/>
      </c>
      <c r="QGD88" s="82" t="str">
        <f t="shared" si="274"/>
        <v/>
      </c>
      <c r="QGE88" s="82" t="str">
        <f t="shared" si="274"/>
        <v/>
      </c>
      <c r="QGF88" s="82" t="str">
        <f t="shared" si="274"/>
        <v/>
      </c>
      <c r="QGG88" s="82" t="str">
        <f t="shared" si="274"/>
        <v/>
      </c>
      <c r="QGH88" s="82" t="str">
        <f t="shared" si="274"/>
        <v/>
      </c>
      <c r="QGI88" s="82" t="str">
        <f t="shared" si="274"/>
        <v/>
      </c>
      <c r="QGJ88" s="82" t="str">
        <f t="shared" si="274"/>
        <v/>
      </c>
      <c r="QGK88" s="82" t="str">
        <f t="shared" si="274"/>
        <v/>
      </c>
      <c r="QGL88" s="82" t="str">
        <f t="shared" si="274"/>
        <v/>
      </c>
      <c r="QGM88" s="82" t="str">
        <f t="shared" ref="QGM88:QIX88" si="275">IF(ISNUMBER(outYear),QGM55+QGM61+QGM67+QGM85,"")</f>
        <v/>
      </c>
      <c r="QGN88" s="82" t="str">
        <f t="shared" si="275"/>
        <v/>
      </c>
      <c r="QGO88" s="82" t="str">
        <f t="shared" si="275"/>
        <v/>
      </c>
      <c r="QGP88" s="82" t="str">
        <f t="shared" si="275"/>
        <v/>
      </c>
      <c r="QGQ88" s="82" t="str">
        <f t="shared" si="275"/>
        <v/>
      </c>
      <c r="QGR88" s="82" t="str">
        <f t="shared" si="275"/>
        <v/>
      </c>
      <c r="QGS88" s="82" t="str">
        <f t="shared" si="275"/>
        <v/>
      </c>
      <c r="QGT88" s="82" t="str">
        <f t="shared" si="275"/>
        <v/>
      </c>
      <c r="QGU88" s="82" t="str">
        <f t="shared" si="275"/>
        <v/>
      </c>
      <c r="QGV88" s="82" t="str">
        <f t="shared" si="275"/>
        <v/>
      </c>
      <c r="QGW88" s="82" t="str">
        <f t="shared" si="275"/>
        <v/>
      </c>
      <c r="QGX88" s="82" t="str">
        <f t="shared" si="275"/>
        <v/>
      </c>
      <c r="QGY88" s="82" t="str">
        <f t="shared" si="275"/>
        <v/>
      </c>
      <c r="QGZ88" s="82" t="str">
        <f t="shared" si="275"/>
        <v/>
      </c>
      <c r="QHA88" s="82" t="str">
        <f t="shared" si="275"/>
        <v/>
      </c>
      <c r="QHB88" s="82" t="str">
        <f t="shared" si="275"/>
        <v/>
      </c>
      <c r="QHC88" s="82" t="str">
        <f t="shared" si="275"/>
        <v/>
      </c>
      <c r="QHD88" s="82" t="str">
        <f t="shared" si="275"/>
        <v/>
      </c>
      <c r="QHE88" s="82" t="str">
        <f t="shared" si="275"/>
        <v/>
      </c>
      <c r="QHF88" s="82" t="str">
        <f t="shared" si="275"/>
        <v/>
      </c>
      <c r="QHG88" s="82" t="str">
        <f t="shared" si="275"/>
        <v/>
      </c>
      <c r="QHH88" s="82" t="str">
        <f t="shared" si="275"/>
        <v/>
      </c>
      <c r="QHI88" s="82" t="str">
        <f t="shared" si="275"/>
        <v/>
      </c>
      <c r="QHJ88" s="82" t="str">
        <f t="shared" si="275"/>
        <v/>
      </c>
      <c r="QHK88" s="82" t="str">
        <f t="shared" si="275"/>
        <v/>
      </c>
      <c r="QHL88" s="82" t="str">
        <f t="shared" si="275"/>
        <v/>
      </c>
      <c r="QHM88" s="82" t="str">
        <f t="shared" si="275"/>
        <v/>
      </c>
      <c r="QHN88" s="82" t="str">
        <f t="shared" si="275"/>
        <v/>
      </c>
      <c r="QHO88" s="82" t="str">
        <f t="shared" si="275"/>
        <v/>
      </c>
      <c r="QHP88" s="82" t="str">
        <f t="shared" si="275"/>
        <v/>
      </c>
      <c r="QHQ88" s="82" t="str">
        <f t="shared" si="275"/>
        <v/>
      </c>
      <c r="QHR88" s="82" t="str">
        <f t="shared" si="275"/>
        <v/>
      </c>
      <c r="QHS88" s="82" t="str">
        <f t="shared" si="275"/>
        <v/>
      </c>
      <c r="QHT88" s="82" t="str">
        <f t="shared" si="275"/>
        <v/>
      </c>
      <c r="QHU88" s="82" t="str">
        <f t="shared" si="275"/>
        <v/>
      </c>
      <c r="QHV88" s="82" t="str">
        <f t="shared" si="275"/>
        <v/>
      </c>
      <c r="QHW88" s="82" t="str">
        <f t="shared" si="275"/>
        <v/>
      </c>
      <c r="QHX88" s="82" t="str">
        <f t="shared" si="275"/>
        <v/>
      </c>
      <c r="QHY88" s="82" t="str">
        <f t="shared" si="275"/>
        <v/>
      </c>
      <c r="QHZ88" s="82" t="str">
        <f t="shared" si="275"/>
        <v/>
      </c>
      <c r="QIA88" s="82" t="str">
        <f t="shared" si="275"/>
        <v/>
      </c>
      <c r="QIB88" s="82" t="str">
        <f t="shared" si="275"/>
        <v/>
      </c>
      <c r="QIC88" s="82" t="str">
        <f t="shared" si="275"/>
        <v/>
      </c>
      <c r="QID88" s="82" t="str">
        <f t="shared" si="275"/>
        <v/>
      </c>
      <c r="QIE88" s="82" t="str">
        <f t="shared" si="275"/>
        <v/>
      </c>
      <c r="QIF88" s="82" t="str">
        <f t="shared" si="275"/>
        <v/>
      </c>
      <c r="QIG88" s="82" t="str">
        <f t="shared" si="275"/>
        <v/>
      </c>
      <c r="QIH88" s="82" t="str">
        <f t="shared" si="275"/>
        <v/>
      </c>
      <c r="QII88" s="82" t="str">
        <f t="shared" si="275"/>
        <v/>
      </c>
      <c r="QIJ88" s="82" t="str">
        <f t="shared" si="275"/>
        <v/>
      </c>
      <c r="QIK88" s="82" t="str">
        <f t="shared" si="275"/>
        <v/>
      </c>
      <c r="QIL88" s="82" t="str">
        <f t="shared" si="275"/>
        <v/>
      </c>
      <c r="QIM88" s="82" t="str">
        <f t="shared" si="275"/>
        <v/>
      </c>
      <c r="QIN88" s="82" t="str">
        <f t="shared" si="275"/>
        <v/>
      </c>
      <c r="QIO88" s="82" t="str">
        <f t="shared" si="275"/>
        <v/>
      </c>
      <c r="QIP88" s="82" t="str">
        <f t="shared" si="275"/>
        <v/>
      </c>
      <c r="QIQ88" s="82" t="str">
        <f t="shared" si="275"/>
        <v/>
      </c>
      <c r="QIR88" s="82" t="str">
        <f t="shared" si="275"/>
        <v/>
      </c>
      <c r="QIS88" s="82" t="str">
        <f t="shared" si="275"/>
        <v/>
      </c>
      <c r="QIT88" s="82" t="str">
        <f t="shared" si="275"/>
        <v/>
      </c>
      <c r="QIU88" s="82" t="str">
        <f t="shared" si="275"/>
        <v/>
      </c>
      <c r="QIV88" s="82" t="str">
        <f t="shared" si="275"/>
        <v/>
      </c>
      <c r="QIW88" s="82" t="str">
        <f t="shared" si="275"/>
        <v/>
      </c>
      <c r="QIX88" s="82" t="str">
        <f t="shared" si="275"/>
        <v/>
      </c>
      <c r="QIY88" s="82" t="str">
        <f t="shared" ref="QIY88:QLJ88" si="276">IF(ISNUMBER(outYear),QIY55+QIY61+QIY67+QIY85,"")</f>
        <v/>
      </c>
      <c r="QIZ88" s="82" t="str">
        <f t="shared" si="276"/>
        <v/>
      </c>
      <c r="QJA88" s="82" t="str">
        <f t="shared" si="276"/>
        <v/>
      </c>
      <c r="QJB88" s="82" t="str">
        <f t="shared" si="276"/>
        <v/>
      </c>
      <c r="QJC88" s="82" t="str">
        <f t="shared" si="276"/>
        <v/>
      </c>
      <c r="QJD88" s="82" t="str">
        <f t="shared" si="276"/>
        <v/>
      </c>
      <c r="QJE88" s="82" t="str">
        <f t="shared" si="276"/>
        <v/>
      </c>
      <c r="QJF88" s="82" t="str">
        <f t="shared" si="276"/>
        <v/>
      </c>
      <c r="QJG88" s="82" t="str">
        <f t="shared" si="276"/>
        <v/>
      </c>
      <c r="QJH88" s="82" t="str">
        <f t="shared" si="276"/>
        <v/>
      </c>
      <c r="QJI88" s="82" t="str">
        <f t="shared" si="276"/>
        <v/>
      </c>
      <c r="QJJ88" s="82" t="str">
        <f t="shared" si="276"/>
        <v/>
      </c>
      <c r="QJK88" s="82" t="str">
        <f t="shared" si="276"/>
        <v/>
      </c>
      <c r="QJL88" s="82" t="str">
        <f t="shared" si="276"/>
        <v/>
      </c>
      <c r="QJM88" s="82" t="str">
        <f t="shared" si="276"/>
        <v/>
      </c>
      <c r="QJN88" s="82" t="str">
        <f t="shared" si="276"/>
        <v/>
      </c>
      <c r="QJO88" s="82" t="str">
        <f t="shared" si="276"/>
        <v/>
      </c>
      <c r="QJP88" s="82" t="str">
        <f t="shared" si="276"/>
        <v/>
      </c>
      <c r="QJQ88" s="82" t="str">
        <f t="shared" si="276"/>
        <v/>
      </c>
      <c r="QJR88" s="82" t="str">
        <f t="shared" si="276"/>
        <v/>
      </c>
      <c r="QJS88" s="82" t="str">
        <f t="shared" si="276"/>
        <v/>
      </c>
      <c r="QJT88" s="82" t="str">
        <f t="shared" si="276"/>
        <v/>
      </c>
      <c r="QJU88" s="82" t="str">
        <f t="shared" si="276"/>
        <v/>
      </c>
      <c r="QJV88" s="82" t="str">
        <f t="shared" si="276"/>
        <v/>
      </c>
      <c r="QJW88" s="82" t="str">
        <f t="shared" si="276"/>
        <v/>
      </c>
      <c r="QJX88" s="82" t="str">
        <f t="shared" si="276"/>
        <v/>
      </c>
      <c r="QJY88" s="82" t="str">
        <f t="shared" si="276"/>
        <v/>
      </c>
      <c r="QJZ88" s="82" t="str">
        <f t="shared" si="276"/>
        <v/>
      </c>
      <c r="QKA88" s="82" t="str">
        <f t="shared" si="276"/>
        <v/>
      </c>
      <c r="QKB88" s="82" t="str">
        <f t="shared" si="276"/>
        <v/>
      </c>
      <c r="QKC88" s="82" t="str">
        <f t="shared" si="276"/>
        <v/>
      </c>
      <c r="QKD88" s="82" t="str">
        <f t="shared" si="276"/>
        <v/>
      </c>
      <c r="QKE88" s="82" t="str">
        <f t="shared" si="276"/>
        <v/>
      </c>
      <c r="QKF88" s="82" t="str">
        <f t="shared" si="276"/>
        <v/>
      </c>
      <c r="QKG88" s="82" t="str">
        <f t="shared" si="276"/>
        <v/>
      </c>
      <c r="QKH88" s="82" t="str">
        <f t="shared" si="276"/>
        <v/>
      </c>
      <c r="QKI88" s="82" t="str">
        <f t="shared" si="276"/>
        <v/>
      </c>
      <c r="QKJ88" s="82" t="str">
        <f t="shared" si="276"/>
        <v/>
      </c>
      <c r="QKK88" s="82" t="str">
        <f t="shared" si="276"/>
        <v/>
      </c>
      <c r="QKL88" s="82" t="str">
        <f t="shared" si="276"/>
        <v/>
      </c>
      <c r="QKM88" s="82" t="str">
        <f t="shared" si="276"/>
        <v/>
      </c>
      <c r="QKN88" s="82" t="str">
        <f t="shared" si="276"/>
        <v/>
      </c>
      <c r="QKO88" s="82" t="str">
        <f t="shared" si="276"/>
        <v/>
      </c>
      <c r="QKP88" s="82" t="str">
        <f t="shared" si="276"/>
        <v/>
      </c>
      <c r="QKQ88" s="82" t="str">
        <f t="shared" si="276"/>
        <v/>
      </c>
      <c r="QKR88" s="82" t="str">
        <f t="shared" si="276"/>
        <v/>
      </c>
      <c r="QKS88" s="82" t="str">
        <f t="shared" si="276"/>
        <v/>
      </c>
      <c r="QKT88" s="82" t="str">
        <f t="shared" si="276"/>
        <v/>
      </c>
      <c r="QKU88" s="82" t="str">
        <f t="shared" si="276"/>
        <v/>
      </c>
      <c r="QKV88" s="82" t="str">
        <f t="shared" si="276"/>
        <v/>
      </c>
      <c r="QKW88" s="82" t="str">
        <f t="shared" si="276"/>
        <v/>
      </c>
      <c r="QKX88" s="82" t="str">
        <f t="shared" si="276"/>
        <v/>
      </c>
      <c r="QKY88" s="82" t="str">
        <f t="shared" si="276"/>
        <v/>
      </c>
      <c r="QKZ88" s="82" t="str">
        <f t="shared" si="276"/>
        <v/>
      </c>
      <c r="QLA88" s="82" t="str">
        <f t="shared" si="276"/>
        <v/>
      </c>
      <c r="QLB88" s="82" t="str">
        <f t="shared" si="276"/>
        <v/>
      </c>
      <c r="QLC88" s="82" t="str">
        <f t="shared" si="276"/>
        <v/>
      </c>
      <c r="QLD88" s="82" t="str">
        <f t="shared" si="276"/>
        <v/>
      </c>
      <c r="QLE88" s="82" t="str">
        <f t="shared" si="276"/>
        <v/>
      </c>
      <c r="QLF88" s="82" t="str">
        <f t="shared" si="276"/>
        <v/>
      </c>
      <c r="QLG88" s="82" t="str">
        <f t="shared" si="276"/>
        <v/>
      </c>
      <c r="QLH88" s="82" t="str">
        <f t="shared" si="276"/>
        <v/>
      </c>
      <c r="QLI88" s="82" t="str">
        <f t="shared" si="276"/>
        <v/>
      </c>
      <c r="QLJ88" s="82" t="str">
        <f t="shared" si="276"/>
        <v/>
      </c>
      <c r="QLK88" s="82" t="str">
        <f t="shared" ref="QLK88:QNV88" si="277">IF(ISNUMBER(outYear),QLK55+QLK61+QLK67+QLK85,"")</f>
        <v/>
      </c>
      <c r="QLL88" s="82" t="str">
        <f t="shared" si="277"/>
        <v/>
      </c>
      <c r="QLM88" s="82" t="str">
        <f t="shared" si="277"/>
        <v/>
      </c>
      <c r="QLN88" s="82" t="str">
        <f t="shared" si="277"/>
        <v/>
      </c>
      <c r="QLO88" s="82" t="str">
        <f t="shared" si="277"/>
        <v/>
      </c>
      <c r="QLP88" s="82" t="str">
        <f t="shared" si="277"/>
        <v/>
      </c>
      <c r="QLQ88" s="82" t="str">
        <f t="shared" si="277"/>
        <v/>
      </c>
      <c r="QLR88" s="82" t="str">
        <f t="shared" si="277"/>
        <v/>
      </c>
      <c r="QLS88" s="82" t="str">
        <f t="shared" si="277"/>
        <v/>
      </c>
      <c r="QLT88" s="82" t="str">
        <f t="shared" si="277"/>
        <v/>
      </c>
      <c r="QLU88" s="82" t="str">
        <f t="shared" si="277"/>
        <v/>
      </c>
      <c r="QLV88" s="82" t="str">
        <f t="shared" si="277"/>
        <v/>
      </c>
      <c r="QLW88" s="82" t="str">
        <f t="shared" si="277"/>
        <v/>
      </c>
      <c r="QLX88" s="82" t="str">
        <f t="shared" si="277"/>
        <v/>
      </c>
      <c r="QLY88" s="82" t="str">
        <f t="shared" si="277"/>
        <v/>
      </c>
      <c r="QLZ88" s="82" t="str">
        <f t="shared" si="277"/>
        <v/>
      </c>
      <c r="QMA88" s="82" t="str">
        <f t="shared" si="277"/>
        <v/>
      </c>
      <c r="QMB88" s="82" t="str">
        <f t="shared" si="277"/>
        <v/>
      </c>
      <c r="QMC88" s="82" t="str">
        <f t="shared" si="277"/>
        <v/>
      </c>
      <c r="QMD88" s="82" t="str">
        <f t="shared" si="277"/>
        <v/>
      </c>
      <c r="QME88" s="82" t="str">
        <f t="shared" si="277"/>
        <v/>
      </c>
      <c r="QMF88" s="82" t="str">
        <f t="shared" si="277"/>
        <v/>
      </c>
      <c r="QMG88" s="82" t="str">
        <f t="shared" si="277"/>
        <v/>
      </c>
      <c r="QMH88" s="82" t="str">
        <f t="shared" si="277"/>
        <v/>
      </c>
      <c r="QMI88" s="82" t="str">
        <f t="shared" si="277"/>
        <v/>
      </c>
      <c r="QMJ88" s="82" t="str">
        <f t="shared" si="277"/>
        <v/>
      </c>
      <c r="QMK88" s="82" t="str">
        <f t="shared" si="277"/>
        <v/>
      </c>
      <c r="QML88" s="82" t="str">
        <f t="shared" si="277"/>
        <v/>
      </c>
      <c r="QMM88" s="82" t="str">
        <f t="shared" si="277"/>
        <v/>
      </c>
      <c r="QMN88" s="82" t="str">
        <f t="shared" si="277"/>
        <v/>
      </c>
      <c r="QMO88" s="82" t="str">
        <f t="shared" si="277"/>
        <v/>
      </c>
      <c r="QMP88" s="82" t="str">
        <f t="shared" si="277"/>
        <v/>
      </c>
      <c r="QMQ88" s="82" t="str">
        <f t="shared" si="277"/>
        <v/>
      </c>
      <c r="QMR88" s="82" t="str">
        <f t="shared" si="277"/>
        <v/>
      </c>
      <c r="QMS88" s="82" t="str">
        <f t="shared" si="277"/>
        <v/>
      </c>
      <c r="QMT88" s="82" t="str">
        <f t="shared" si="277"/>
        <v/>
      </c>
      <c r="QMU88" s="82" t="str">
        <f t="shared" si="277"/>
        <v/>
      </c>
      <c r="QMV88" s="82" t="str">
        <f t="shared" si="277"/>
        <v/>
      </c>
      <c r="QMW88" s="82" t="str">
        <f t="shared" si="277"/>
        <v/>
      </c>
      <c r="QMX88" s="82" t="str">
        <f t="shared" si="277"/>
        <v/>
      </c>
      <c r="QMY88" s="82" t="str">
        <f t="shared" si="277"/>
        <v/>
      </c>
      <c r="QMZ88" s="82" t="str">
        <f t="shared" si="277"/>
        <v/>
      </c>
      <c r="QNA88" s="82" t="str">
        <f t="shared" si="277"/>
        <v/>
      </c>
      <c r="QNB88" s="82" t="str">
        <f t="shared" si="277"/>
        <v/>
      </c>
      <c r="QNC88" s="82" t="str">
        <f t="shared" si="277"/>
        <v/>
      </c>
      <c r="QND88" s="82" t="str">
        <f t="shared" si="277"/>
        <v/>
      </c>
      <c r="QNE88" s="82" t="str">
        <f t="shared" si="277"/>
        <v/>
      </c>
      <c r="QNF88" s="82" t="str">
        <f t="shared" si="277"/>
        <v/>
      </c>
      <c r="QNG88" s="82" t="str">
        <f t="shared" si="277"/>
        <v/>
      </c>
      <c r="QNH88" s="82" t="str">
        <f t="shared" si="277"/>
        <v/>
      </c>
      <c r="QNI88" s="82" t="str">
        <f t="shared" si="277"/>
        <v/>
      </c>
      <c r="QNJ88" s="82" t="str">
        <f t="shared" si="277"/>
        <v/>
      </c>
      <c r="QNK88" s="82" t="str">
        <f t="shared" si="277"/>
        <v/>
      </c>
      <c r="QNL88" s="82" t="str">
        <f t="shared" si="277"/>
        <v/>
      </c>
      <c r="QNM88" s="82" t="str">
        <f t="shared" si="277"/>
        <v/>
      </c>
      <c r="QNN88" s="82" t="str">
        <f t="shared" si="277"/>
        <v/>
      </c>
      <c r="QNO88" s="82" t="str">
        <f t="shared" si="277"/>
        <v/>
      </c>
      <c r="QNP88" s="82" t="str">
        <f t="shared" si="277"/>
        <v/>
      </c>
      <c r="QNQ88" s="82" t="str">
        <f t="shared" si="277"/>
        <v/>
      </c>
      <c r="QNR88" s="82" t="str">
        <f t="shared" si="277"/>
        <v/>
      </c>
      <c r="QNS88" s="82" t="str">
        <f t="shared" si="277"/>
        <v/>
      </c>
      <c r="QNT88" s="82" t="str">
        <f t="shared" si="277"/>
        <v/>
      </c>
      <c r="QNU88" s="82" t="str">
        <f t="shared" si="277"/>
        <v/>
      </c>
      <c r="QNV88" s="82" t="str">
        <f t="shared" si="277"/>
        <v/>
      </c>
      <c r="QNW88" s="82" t="str">
        <f t="shared" ref="QNW88:QQH88" si="278">IF(ISNUMBER(outYear),QNW55+QNW61+QNW67+QNW85,"")</f>
        <v/>
      </c>
      <c r="QNX88" s="82" t="str">
        <f t="shared" si="278"/>
        <v/>
      </c>
      <c r="QNY88" s="82" t="str">
        <f t="shared" si="278"/>
        <v/>
      </c>
      <c r="QNZ88" s="82" t="str">
        <f t="shared" si="278"/>
        <v/>
      </c>
      <c r="QOA88" s="82" t="str">
        <f t="shared" si="278"/>
        <v/>
      </c>
      <c r="QOB88" s="82" t="str">
        <f t="shared" si="278"/>
        <v/>
      </c>
      <c r="QOC88" s="82" t="str">
        <f t="shared" si="278"/>
        <v/>
      </c>
      <c r="QOD88" s="82" t="str">
        <f t="shared" si="278"/>
        <v/>
      </c>
      <c r="QOE88" s="82" t="str">
        <f t="shared" si="278"/>
        <v/>
      </c>
      <c r="QOF88" s="82" t="str">
        <f t="shared" si="278"/>
        <v/>
      </c>
      <c r="QOG88" s="82" t="str">
        <f t="shared" si="278"/>
        <v/>
      </c>
      <c r="QOH88" s="82" t="str">
        <f t="shared" si="278"/>
        <v/>
      </c>
      <c r="QOI88" s="82" t="str">
        <f t="shared" si="278"/>
        <v/>
      </c>
      <c r="QOJ88" s="82" t="str">
        <f t="shared" si="278"/>
        <v/>
      </c>
      <c r="QOK88" s="82" t="str">
        <f t="shared" si="278"/>
        <v/>
      </c>
      <c r="QOL88" s="82" t="str">
        <f t="shared" si="278"/>
        <v/>
      </c>
      <c r="QOM88" s="82" t="str">
        <f t="shared" si="278"/>
        <v/>
      </c>
      <c r="QON88" s="82" t="str">
        <f t="shared" si="278"/>
        <v/>
      </c>
      <c r="QOO88" s="82" t="str">
        <f t="shared" si="278"/>
        <v/>
      </c>
      <c r="QOP88" s="82" t="str">
        <f t="shared" si="278"/>
        <v/>
      </c>
      <c r="QOQ88" s="82" t="str">
        <f t="shared" si="278"/>
        <v/>
      </c>
      <c r="QOR88" s="82" t="str">
        <f t="shared" si="278"/>
        <v/>
      </c>
      <c r="QOS88" s="82" t="str">
        <f t="shared" si="278"/>
        <v/>
      </c>
      <c r="QOT88" s="82" t="str">
        <f t="shared" si="278"/>
        <v/>
      </c>
      <c r="QOU88" s="82" t="str">
        <f t="shared" si="278"/>
        <v/>
      </c>
      <c r="QOV88" s="82" t="str">
        <f t="shared" si="278"/>
        <v/>
      </c>
      <c r="QOW88" s="82" t="str">
        <f t="shared" si="278"/>
        <v/>
      </c>
      <c r="QOX88" s="82" t="str">
        <f t="shared" si="278"/>
        <v/>
      </c>
      <c r="QOY88" s="82" t="str">
        <f t="shared" si="278"/>
        <v/>
      </c>
      <c r="QOZ88" s="82" t="str">
        <f t="shared" si="278"/>
        <v/>
      </c>
      <c r="QPA88" s="82" t="str">
        <f t="shared" si="278"/>
        <v/>
      </c>
      <c r="QPB88" s="82" t="str">
        <f t="shared" si="278"/>
        <v/>
      </c>
      <c r="QPC88" s="82" t="str">
        <f t="shared" si="278"/>
        <v/>
      </c>
      <c r="QPD88" s="82" t="str">
        <f t="shared" si="278"/>
        <v/>
      </c>
      <c r="QPE88" s="82" t="str">
        <f t="shared" si="278"/>
        <v/>
      </c>
      <c r="QPF88" s="82" t="str">
        <f t="shared" si="278"/>
        <v/>
      </c>
      <c r="QPG88" s="82" t="str">
        <f t="shared" si="278"/>
        <v/>
      </c>
      <c r="QPH88" s="82" t="str">
        <f t="shared" si="278"/>
        <v/>
      </c>
      <c r="QPI88" s="82" t="str">
        <f t="shared" si="278"/>
        <v/>
      </c>
      <c r="QPJ88" s="82" t="str">
        <f t="shared" si="278"/>
        <v/>
      </c>
      <c r="QPK88" s="82" t="str">
        <f t="shared" si="278"/>
        <v/>
      </c>
      <c r="QPL88" s="82" t="str">
        <f t="shared" si="278"/>
        <v/>
      </c>
      <c r="QPM88" s="82" t="str">
        <f t="shared" si="278"/>
        <v/>
      </c>
      <c r="QPN88" s="82" t="str">
        <f t="shared" si="278"/>
        <v/>
      </c>
      <c r="QPO88" s="82" t="str">
        <f t="shared" si="278"/>
        <v/>
      </c>
      <c r="QPP88" s="82" t="str">
        <f t="shared" si="278"/>
        <v/>
      </c>
      <c r="QPQ88" s="82" t="str">
        <f t="shared" si="278"/>
        <v/>
      </c>
      <c r="QPR88" s="82" t="str">
        <f t="shared" si="278"/>
        <v/>
      </c>
      <c r="QPS88" s="82" t="str">
        <f t="shared" si="278"/>
        <v/>
      </c>
      <c r="QPT88" s="82" t="str">
        <f t="shared" si="278"/>
        <v/>
      </c>
      <c r="QPU88" s="82" t="str">
        <f t="shared" si="278"/>
        <v/>
      </c>
      <c r="QPV88" s="82" t="str">
        <f t="shared" si="278"/>
        <v/>
      </c>
      <c r="QPW88" s="82" t="str">
        <f t="shared" si="278"/>
        <v/>
      </c>
      <c r="QPX88" s="82" t="str">
        <f t="shared" si="278"/>
        <v/>
      </c>
      <c r="QPY88" s="82" t="str">
        <f t="shared" si="278"/>
        <v/>
      </c>
      <c r="QPZ88" s="82" t="str">
        <f t="shared" si="278"/>
        <v/>
      </c>
      <c r="QQA88" s="82" t="str">
        <f t="shared" si="278"/>
        <v/>
      </c>
      <c r="QQB88" s="82" t="str">
        <f t="shared" si="278"/>
        <v/>
      </c>
      <c r="QQC88" s="82" t="str">
        <f t="shared" si="278"/>
        <v/>
      </c>
      <c r="QQD88" s="82" t="str">
        <f t="shared" si="278"/>
        <v/>
      </c>
      <c r="QQE88" s="82" t="str">
        <f t="shared" si="278"/>
        <v/>
      </c>
      <c r="QQF88" s="82" t="str">
        <f t="shared" si="278"/>
        <v/>
      </c>
      <c r="QQG88" s="82" t="str">
        <f t="shared" si="278"/>
        <v/>
      </c>
      <c r="QQH88" s="82" t="str">
        <f t="shared" si="278"/>
        <v/>
      </c>
      <c r="QQI88" s="82" t="str">
        <f t="shared" ref="QQI88:QST88" si="279">IF(ISNUMBER(outYear),QQI55+QQI61+QQI67+QQI85,"")</f>
        <v/>
      </c>
      <c r="QQJ88" s="82" t="str">
        <f t="shared" si="279"/>
        <v/>
      </c>
      <c r="QQK88" s="82" t="str">
        <f t="shared" si="279"/>
        <v/>
      </c>
      <c r="QQL88" s="82" t="str">
        <f t="shared" si="279"/>
        <v/>
      </c>
      <c r="QQM88" s="82" t="str">
        <f t="shared" si="279"/>
        <v/>
      </c>
      <c r="QQN88" s="82" t="str">
        <f t="shared" si="279"/>
        <v/>
      </c>
      <c r="QQO88" s="82" t="str">
        <f t="shared" si="279"/>
        <v/>
      </c>
      <c r="QQP88" s="82" t="str">
        <f t="shared" si="279"/>
        <v/>
      </c>
      <c r="QQQ88" s="82" t="str">
        <f t="shared" si="279"/>
        <v/>
      </c>
      <c r="QQR88" s="82" t="str">
        <f t="shared" si="279"/>
        <v/>
      </c>
      <c r="QQS88" s="82" t="str">
        <f t="shared" si="279"/>
        <v/>
      </c>
      <c r="QQT88" s="82" t="str">
        <f t="shared" si="279"/>
        <v/>
      </c>
      <c r="QQU88" s="82" t="str">
        <f t="shared" si="279"/>
        <v/>
      </c>
      <c r="QQV88" s="82" t="str">
        <f t="shared" si="279"/>
        <v/>
      </c>
      <c r="QQW88" s="82" t="str">
        <f t="shared" si="279"/>
        <v/>
      </c>
      <c r="QQX88" s="82" t="str">
        <f t="shared" si="279"/>
        <v/>
      </c>
      <c r="QQY88" s="82" t="str">
        <f t="shared" si="279"/>
        <v/>
      </c>
      <c r="QQZ88" s="82" t="str">
        <f t="shared" si="279"/>
        <v/>
      </c>
      <c r="QRA88" s="82" t="str">
        <f t="shared" si="279"/>
        <v/>
      </c>
      <c r="QRB88" s="82" t="str">
        <f t="shared" si="279"/>
        <v/>
      </c>
      <c r="QRC88" s="82" t="str">
        <f t="shared" si="279"/>
        <v/>
      </c>
      <c r="QRD88" s="82" t="str">
        <f t="shared" si="279"/>
        <v/>
      </c>
      <c r="QRE88" s="82" t="str">
        <f t="shared" si="279"/>
        <v/>
      </c>
      <c r="QRF88" s="82" t="str">
        <f t="shared" si="279"/>
        <v/>
      </c>
      <c r="QRG88" s="82" t="str">
        <f t="shared" si="279"/>
        <v/>
      </c>
      <c r="QRH88" s="82" t="str">
        <f t="shared" si="279"/>
        <v/>
      </c>
      <c r="QRI88" s="82" t="str">
        <f t="shared" si="279"/>
        <v/>
      </c>
      <c r="QRJ88" s="82" t="str">
        <f t="shared" si="279"/>
        <v/>
      </c>
      <c r="QRK88" s="82" t="str">
        <f t="shared" si="279"/>
        <v/>
      </c>
      <c r="QRL88" s="82" t="str">
        <f t="shared" si="279"/>
        <v/>
      </c>
      <c r="QRM88" s="82" t="str">
        <f t="shared" si="279"/>
        <v/>
      </c>
      <c r="QRN88" s="82" t="str">
        <f t="shared" si="279"/>
        <v/>
      </c>
      <c r="QRO88" s="82" t="str">
        <f t="shared" si="279"/>
        <v/>
      </c>
      <c r="QRP88" s="82" t="str">
        <f t="shared" si="279"/>
        <v/>
      </c>
      <c r="QRQ88" s="82" t="str">
        <f t="shared" si="279"/>
        <v/>
      </c>
      <c r="QRR88" s="82" t="str">
        <f t="shared" si="279"/>
        <v/>
      </c>
      <c r="QRS88" s="82" t="str">
        <f t="shared" si="279"/>
        <v/>
      </c>
      <c r="QRT88" s="82" t="str">
        <f t="shared" si="279"/>
        <v/>
      </c>
      <c r="QRU88" s="82" t="str">
        <f t="shared" si="279"/>
        <v/>
      </c>
      <c r="QRV88" s="82" t="str">
        <f t="shared" si="279"/>
        <v/>
      </c>
      <c r="QRW88" s="82" t="str">
        <f t="shared" si="279"/>
        <v/>
      </c>
      <c r="QRX88" s="82" t="str">
        <f t="shared" si="279"/>
        <v/>
      </c>
      <c r="QRY88" s="82" t="str">
        <f t="shared" si="279"/>
        <v/>
      </c>
      <c r="QRZ88" s="82" t="str">
        <f t="shared" si="279"/>
        <v/>
      </c>
      <c r="QSA88" s="82" t="str">
        <f t="shared" si="279"/>
        <v/>
      </c>
      <c r="QSB88" s="82" t="str">
        <f t="shared" si="279"/>
        <v/>
      </c>
      <c r="QSC88" s="82" t="str">
        <f t="shared" si="279"/>
        <v/>
      </c>
      <c r="QSD88" s="82" t="str">
        <f t="shared" si="279"/>
        <v/>
      </c>
      <c r="QSE88" s="82" t="str">
        <f t="shared" si="279"/>
        <v/>
      </c>
      <c r="QSF88" s="82" t="str">
        <f t="shared" si="279"/>
        <v/>
      </c>
      <c r="QSG88" s="82" t="str">
        <f t="shared" si="279"/>
        <v/>
      </c>
      <c r="QSH88" s="82" t="str">
        <f t="shared" si="279"/>
        <v/>
      </c>
      <c r="QSI88" s="82" t="str">
        <f t="shared" si="279"/>
        <v/>
      </c>
      <c r="QSJ88" s="82" t="str">
        <f t="shared" si="279"/>
        <v/>
      </c>
      <c r="QSK88" s="82" t="str">
        <f t="shared" si="279"/>
        <v/>
      </c>
      <c r="QSL88" s="82" t="str">
        <f t="shared" si="279"/>
        <v/>
      </c>
      <c r="QSM88" s="82" t="str">
        <f t="shared" si="279"/>
        <v/>
      </c>
      <c r="QSN88" s="82" t="str">
        <f t="shared" si="279"/>
        <v/>
      </c>
      <c r="QSO88" s="82" t="str">
        <f t="shared" si="279"/>
        <v/>
      </c>
      <c r="QSP88" s="82" t="str">
        <f t="shared" si="279"/>
        <v/>
      </c>
      <c r="QSQ88" s="82" t="str">
        <f t="shared" si="279"/>
        <v/>
      </c>
      <c r="QSR88" s="82" t="str">
        <f t="shared" si="279"/>
        <v/>
      </c>
      <c r="QSS88" s="82" t="str">
        <f t="shared" si="279"/>
        <v/>
      </c>
      <c r="QST88" s="82" t="str">
        <f t="shared" si="279"/>
        <v/>
      </c>
      <c r="QSU88" s="82" t="str">
        <f t="shared" ref="QSU88:QVF88" si="280">IF(ISNUMBER(outYear),QSU55+QSU61+QSU67+QSU85,"")</f>
        <v/>
      </c>
      <c r="QSV88" s="82" t="str">
        <f t="shared" si="280"/>
        <v/>
      </c>
      <c r="QSW88" s="82" t="str">
        <f t="shared" si="280"/>
        <v/>
      </c>
      <c r="QSX88" s="82" t="str">
        <f t="shared" si="280"/>
        <v/>
      </c>
      <c r="QSY88" s="82" t="str">
        <f t="shared" si="280"/>
        <v/>
      </c>
      <c r="QSZ88" s="82" t="str">
        <f t="shared" si="280"/>
        <v/>
      </c>
      <c r="QTA88" s="82" t="str">
        <f t="shared" si="280"/>
        <v/>
      </c>
      <c r="QTB88" s="82" t="str">
        <f t="shared" si="280"/>
        <v/>
      </c>
      <c r="QTC88" s="82" t="str">
        <f t="shared" si="280"/>
        <v/>
      </c>
      <c r="QTD88" s="82" t="str">
        <f t="shared" si="280"/>
        <v/>
      </c>
      <c r="QTE88" s="82" t="str">
        <f t="shared" si="280"/>
        <v/>
      </c>
      <c r="QTF88" s="82" t="str">
        <f t="shared" si="280"/>
        <v/>
      </c>
      <c r="QTG88" s="82" t="str">
        <f t="shared" si="280"/>
        <v/>
      </c>
      <c r="QTH88" s="82" t="str">
        <f t="shared" si="280"/>
        <v/>
      </c>
      <c r="QTI88" s="82" t="str">
        <f t="shared" si="280"/>
        <v/>
      </c>
      <c r="QTJ88" s="82" t="str">
        <f t="shared" si="280"/>
        <v/>
      </c>
      <c r="QTK88" s="82" t="str">
        <f t="shared" si="280"/>
        <v/>
      </c>
      <c r="QTL88" s="82" t="str">
        <f t="shared" si="280"/>
        <v/>
      </c>
      <c r="QTM88" s="82" t="str">
        <f t="shared" si="280"/>
        <v/>
      </c>
      <c r="QTN88" s="82" t="str">
        <f t="shared" si="280"/>
        <v/>
      </c>
      <c r="QTO88" s="82" t="str">
        <f t="shared" si="280"/>
        <v/>
      </c>
      <c r="QTP88" s="82" t="str">
        <f t="shared" si="280"/>
        <v/>
      </c>
      <c r="QTQ88" s="82" t="str">
        <f t="shared" si="280"/>
        <v/>
      </c>
      <c r="QTR88" s="82" t="str">
        <f t="shared" si="280"/>
        <v/>
      </c>
      <c r="QTS88" s="82" t="str">
        <f t="shared" si="280"/>
        <v/>
      </c>
      <c r="QTT88" s="82" t="str">
        <f t="shared" si="280"/>
        <v/>
      </c>
      <c r="QTU88" s="82" t="str">
        <f t="shared" si="280"/>
        <v/>
      </c>
      <c r="QTV88" s="82" t="str">
        <f t="shared" si="280"/>
        <v/>
      </c>
      <c r="QTW88" s="82" t="str">
        <f t="shared" si="280"/>
        <v/>
      </c>
      <c r="QTX88" s="82" t="str">
        <f t="shared" si="280"/>
        <v/>
      </c>
      <c r="QTY88" s="82" t="str">
        <f t="shared" si="280"/>
        <v/>
      </c>
      <c r="QTZ88" s="82" t="str">
        <f t="shared" si="280"/>
        <v/>
      </c>
      <c r="QUA88" s="82" t="str">
        <f t="shared" si="280"/>
        <v/>
      </c>
      <c r="QUB88" s="82" t="str">
        <f t="shared" si="280"/>
        <v/>
      </c>
      <c r="QUC88" s="82" t="str">
        <f t="shared" si="280"/>
        <v/>
      </c>
      <c r="QUD88" s="82" t="str">
        <f t="shared" si="280"/>
        <v/>
      </c>
      <c r="QUE88" s="82" t="str">
        <f t="shared" si="280"/>
        <v/>
      </c>
      <c r="QUF88" s="82" t="str">
        <f t="shared" si="280"/>
        <v/>
      </c>
      <c r="QUG88" s="82" t="str">
        <f t="shared" si="280"/>
        <v/>
      </c>
      <c r="QUH88" s="82" t="str">
        <f t="shared" si="280"/>
        <v/>
      </c>
      <c r="QUI88" s="82" t="str">
        <f t="shared" si="280"/>
        <v/>
      </c>
      <c r="QUJ88" s="82" t="str">
        <f t="shared" si="280"/>
        <v/>
      </c>
      <c r="QUK88" s="82" t="str">
        <f t="shared" si="280"/>
        <v/>
      </c>
      <c r="QUL88" s="82" t="str">
        <f t="shared" si="280"/>
        <v/>
      </c>
      <c r="QUM88" s="82" t="str">
        <f t="shared" si="280"/>
        <v/>
      </c>
      <c r="QUN88" s="82" t="str">
        <f t="shared" si="280"/>
        <v/>
      </c>
      <c r="QUO88" s="82" t="str">
        <f t="shared" si="280"/>
        <v/>
      </c>
      <c r="QUP88" s="82" t="str">
        <f t="shared" si="280"/>
        <v/>
      </c>
      <c r="QUQ88" s="82" t="str">
        <f t="shared" si="280"/>
        <v/>
      </c>
      <c r="QUR88" s="82" t="str">
        <f t="shared" si="280"/>
        <v/>
      </c>
      <c r="QUS88" s="82" t="str">
        <f t="shared" si="280"/>
        <v/>
      </c>
      <c r="QUT88" s="82" t="str">
        <f t="shared" si="280"/>
        <v/>
      </c>
      <c r="QUU88" s="82" t="str">
        <f t="shared" si="280"/>
        <v/>
      </c>
      <c r="QUV88" s="82" t="str">
        <f t="shared" si="280"/>
        <v/>
      </c>
      <c r="QUW88" s="82" t="str">
        <f t="shared" si="280"/>
        <v/>
      </c>
      <c r="QUX88" s="82" t="str">
        <f t="shared" si="280"/>
        <v/>
      </c>
      <c r="QUY88" s="82" t="str">
        <f t="shared" si="280"/>
        <v/>
      </c>
      <c r="QUZ88" s="82" t="str">
        <f t="shared" si="280"/>
        <v/>
      </c>
      <c r="QVA88" s="82" t="str">
        <f t="shared" si="280"/>
        <v/>
      </c>
      <c r="QVB88" s="82" t="str">
        <f t="shared" si="280"/>
        <v/>
      </c>
      <c r="QVC88" s="82" t="str">
        <f t="shared" si="280"/>
        <v/>
      </c>
      <c r="QVD88" s="82" t="str">
        <f t="shared" si="280"/>
        <v/>
      </c>
      <c r="QVE88" s="82" t="str">
        <f t="shared" si="280"/>
        <v/>
      </c>
      <c r="QVF88" s="82" t="str">
        <f t="shared" si="280"/>
        <v/>
      </c>
      <c r="QVG88" s="82" t="str">
        <f t="shared" ref="QVG88:QXR88" si="281">IF(ISNUMBER(outYear),QVG55+QVG61+QVG67+QVG85,"")</f>
        <v/>
      </c>
      <c r="QVH88" s="82" t="str">
        <f t="shared" si="281"/>
        <v/>
      </c>
      <c r="QVI88" s="82" t="str">
        <f t="shared" si="281"/>
        <v/>
      </c>
      <c r="QVJ88" s="82" t="str">
        <f t="shared" si="281"/>
        <v/>
      </c>
      <c r="QVK88" s="82" t="str">
        <f t="shared" si="281"/>
        <v/>
      </c>
      <c r="QVL88" s="82" t="str">
        <f t="shared" si="281"/>
        <v/>
      </c>
      <c r="QVM88" s="82" t="str">
        <f t="shared" si="281"/>
        <v/>
      </c>
      <c r="QVN88" s="82" t="str">
        <f t="shared" si="281"/>
        <v/>
      </c>
      <c r="QVO88" s="82" t="str">
        <f t="shared" si="281"/>
        <v/>
      </c>
      <c r="QVP88" s="82" t="str">
        <f t="shared" si="281"/>
        <v/>
      </c>
      <c r="QVQ88" s="82" t="str">
        <f t="shared" si="281"/>
        <v/>
      </c>
      <c r="QVR88" s="82" t="str">
        <f t="shared" si="281"/>
        <v/>
      </c>
      <c r="QVS88" s="82" t="str">
        <f t="shared" si="281"/>
        <v/>
      </c>
      <c r="QVT88" s="82" t="str">
        <f t="shared" si="281"/>
        <v/>
      </c>
      <c r="QVU88" s="82" t="str">
        <f t="shared" si="281"/>
        <v/>
      </c>
      <c r="QVV88" s="82" t="str">
        <f t="shared" si="281"/>
        <v/>
      </c>
      <c r="QVW88" s="82" t="str">
        <f t="shared" si="281"/>
        <v/>
      </c>
      <c r="QVX88" s="82" t="str">
        <f t="shared" si="281"/>
        <v/>
      </c>
      <c r="QVY88" s="82" t="str">
        <f t="shared" si="281"/>
        <v/>
      </c>
      <c r="QVZ88" s="82" t="str">
        <f t="shared" si="281"/>
        <v/>
      </c>
      <c r="QWA88" s="82" t="str">
        <f t="shared" si="281"/>
        <v/>
      </c>
      <c r="QWB88" s="82" t="str">
        <f t="shared" si="281"/>
        <v/>
      </c>
      <c r="QWC88" s="82" t="str">
        <f t="shared" si="281"/>
        <v/>
      </c>
      <c r="QWD88" s="82" t="str">
        <f t="shared" si="281"/>
        <v/>
      </c>
      <c r="QWE88" s="82" t="str">
        <f t="shared" si="281"/>
        <v/>
      </c>
      <c r="QWF88" s="82" t="str">
        <f t="shared" si="281"/>
        <v/>
      </c>
      <c r="QWG88" s="82" t="str">
        <f t="shared" si="281"/>
        <v/>
      </c>
      <c r="QWH88" s="82" t="str">
        <f t="shared" si="281"/>
        <v/>
      </c>
      <c r="QWI88" s="82" t="str">
        <f t="shared" si="281"/>
        <v/>
      </c>
      <c r="QWJ88" s="82" t="str">
        <f t="shared" si="281"/>
        <v/>
      </c>
      <c r="QWK88" s="82" t="str">
        <f t="shared" si="281"/>
        <v/>
      </c>
      <c r="QWL88" s="82" t="str">
        <f t="shared" si="281"/>
        <v/>
      </c>
      <c r="QWM88" s="82" t="str">
        <f t="shared" si="281"/>
        <v/>
      </c>
      <c r="QWN88" s="82" t="str">
        <f t="shared" si="281"/>
        <v/>
      </c>
      <c r="QWO88" s="82" t="str">
        <f t="shared" si="281"/>
        <v/>
      </c>
      <c r="QWP88" s="82" t="str">
        <f t="shared" si="281"/>
        <v/>
      </c>
      <c r="QWQ88" s="82" t="str">
        <f t="shared" si="281"/>
        <v/>
      </c>
      <c r="QWR88" s="82" t="str">
        <f t="shared" si="281"/>
        <v/>
      </c>
      <c r="QWS88" s="82" t="str">
        <f t="shared" si="281"/>
        <v/>
      </c>
      <c r="QWT88" s="82" t="str">
        <f t="shared" si="281"/>
        <v/>
      </c>
      <c r="QWU88" s="82" t="str">
        <f t="shared" si="281"/>
        <v/>
      </c>
      <c r="QWV88" s="82" t="str">
        <f t="shared" si="281"/>
        <v/>
      </c>
      <c r="QWW88" s="82" t="str">
        <f t="shared" si="281"/>
        <v/>
      </c>
      <c r="QWX88" s="82" t="str">
        <f t="shared" si="281"/>
        <v/>
      </c>
      <c r="QWY88" s="82" t="str">
        <f t="shared" si="281"/>
        <v/>
      </c>
      <c r="QWZ88" s="82" t="str">
        <f t="shared" si="281"/>
        <v/>
      </c>
      <c r="QXA88" s="82" t="str">
        <f t="shared" si="281"/>
        <v/>
      </c>
      <c r="QXB88" s="82" t="str">
        <f t="shared" si="281"/>
        <v/>
      </c>
      <c r="QXC88" s="82" t="str">
        <f t="shared" si="281"/>
        <v/>
      </c>
      <c r="QXD88" s="82" t="str">
        <f t="shared" si="281"/>
        <v/>
      </c>
      <c r="QXE88" s="82" t="str">
        <f t="shared" si="281"/>
        <v/>
      </c>
      <c r="QXF88" s="82" t="str">
        <f t="shared" si="281"/>
        <v/>
      </c>
      <c r="QXG88" s="82" t="str">
        <f t="shared" si="281"/>
        <v/>
      </c>
      <c r="QXH88" s="82" t="str">
        <f t="shared" si="281"/>
        <v/>
      </c>
      <c r="QXI88" s="82" t="str">
        <f t="shared" si="281"/>
        <v/>
      </c>
      <c r="QXJ88" s="82" t="str">
        <f t="shared" si="281"/>
        <v/>
      </c>
      <c r="QXK88" s="82" t="str">
        <f t="shared" si="281"/>
        <v/>
      </c>
      <c r="QXL88" s="82" t="str">
        <f t="shared" si="281"/>
        <v/>
      </c>
      <c r="QXM88" s="82" t="str">
        <f t="shared" si="281"/>
        <v/>
      </c>
      <c r="QXN88" s="82" t="str">
        <f t="shared" si="281"/>
        <v/>
      </c>
      <c r="QXO88" s="82" t="str">
        <f t="shared" si="281"/>
        <v/>
      </c>
      <c r="QXP88" s="82" t="str">
        <f t="shared" si="281"/>
        <v/>
      </c>
      <c r="QXQ88" s="82" t="str">
        <f t="shared" si="281"/>
        <v/>
      </c>
      <c r="QXR88" s="82" t="str">
        <f t="shared" si="281"/>
        <v/>
      </c>
      <c r="QXS88" s="82" t="str">
        <f t="shared" ref="QXS88:RAD88" si="282">IF(ISNUMBER(outYear),QXS55+QXS61+QXS67+QXS85,"")</f>
        <v/>
      </c>
      <c r="QXT88" s="82" t="str">
        <f t="shared" si="282"/>
        <v/>
      </c>
      <c r="QXU88" s="82" t="str">
        <f t="shared" si="282"/>
        <v/>
      </c>
      <c r="QXV88" s="82" t="str">
        <f t="shared" si="282"/>
        <v/>
      </c>
      <c r="QXW88" s="82" t="str">
        <f t="shared" si="282"/>
        <v/>
      </c>
      <c r="QXX88" s="82" t="str">
        <f t="shared" si="282"/>
        <v/>
      </c>
      <c r="QXY88" s="82" t="str">
        <f t="shared" si="282"/>
        <v/>
      </c>
      <c r="QXZ88" s="82" t="str">
        <f t="shared" si="282"/>
        <v/>
      </c>
      <c r="QYA88" s="82" t="str">
        <f t="shared" si="282"/>
        <v/>
      </c>
      <c r="QYB88" s="82" t="str">
        <f t="shared" si="282"/>
        <v/>
      </c>
      <c r="QYC88" s="82" t="str">
        <f t="shared" si="282"/>
        <v/>
      </c>
      <c r="QYD88" s="82" t="str">
        <f t="shared" si="282"/>
        <v/>
      </c>
      <c r="QYE88" s="82" t="str">
        <f t="shared" si="282"/>
        <v/>
      </c>
      <c r="QYF88" s="82" t="str">
        <f t="shared" si="282"/>
        <v/>
      </c>
      <c r="QYG88" s="82" t="str">
        <f t="shared" si="282"/>
        <v/>
      </c>
      <c r="QYH88" s="82" t="str">
        <f t="shared" si="282"/>
        <v/>
      </c>
      <c r="QYI88" s="82" t="str">
        <f t="shared" si="282"/>
        <v/>
      </c>
      <c r="QYJ88" s="82" t="str">
        <f t="shared" si="282"/>
        <v/>
      </c>
      <c r="QYK88" s="82" t="str">
        <f t="shared" si="282"/>
        <v/>
      </c>
      <c r="QYL88" s="82" t="str">
        <f t="shared" si="282"/>
        <v/>
      </c>
      <c r="QYM88" s="82" t="str">
        <f t="shared" si="282"/>
        <v/>
      </c>
      <c r="QYN88" s="82" t="str">
        <f t="shared" si="282"/>
        <v/>
      </c>
      <c r="QYO88" s="82" t="str">
        <f t="shared" si="282"/>
        <v/>
      </c>
      <c r="QYP88" s="82" t="str">
        <f t="shared" si="282"/>
        <v/>
      </c>
      <c r="QYQ88" s="82" t="str">
        <f t="shared" si="282"/>
        <v/>
      </c>
      <c r="QYR88" s="82" t="str">
        <f t="shared" si="282"/>
        <v/>
      </c>
      <c r="QYS88" s="82" t="str">
        <f t="shared" si="282"/>
        <v/>
      </c>
      <c r="QYT88" s="82" t="str">
        <f t="shared" si="282"/>
        <v/>
      </c>
      <c r="QYU88" s="82" t="str">
        <f t="shared" si="282"/>
        <v/>
      </c>
      <c r="QYV88" s="82" t="str">
        <f t="shared" si="282"/>
        <v/>
      </c>
      <c r="QYW88" s="82" t="str">
        <f t="shared" si="282"/>
        <v/>
      </c>
      <c r="QYX88" s="82" t="str">
        <f t="shared" si="282"/>
        <v/>
      </c>
      <c r="QYY88" s="82" t="str">
        <f t="shared" si="282"/>
        <v/>
      </c>
      <c r="QYZ88" s="82" t="str">
        <f t="shared" si="282"/>
        <v/>
      </c>
      <c r="QZA88" s="82" t="str">
        <f t="shared" si="282"/>
        <v/>
      </c>
      <c r="QZB88" s="82" t="str">
        <f t="shared" si="282"/>
        <v/>
      </c>
      <c r="QZC88" s="82" t="str">
        <f t="shared" si="282"/>
        <v/>
      </c>
      <c r="QZD88" s="82" t="str">
        <f t="shared" si="282"/>
        <v/>
      </c>
      <c r="QZE88" s="82" t="str">
        <f t="shared" si="282"/>
        <v/>
      </c>
      <c r="QZF88" s="82" t="str">
        <f t="shared" si="282"/>
        <v/>
      </c>
      <c r="QZG88" s="82" t="str">
        <f t="shared" si="282"/>
        <v/>
      </c>
      <c r="QZH88" s="82" t="str">
        <f t="shared" si="282"/>
        <v/>
      </c>
      <c r="QZI88" s="82" t="str">
        <f t="shared" si="282"/>
        <v/>
      </c>
      <c r="QZJ88" s="82" t="str">
        <f t="shared" si="282"/>
        <v/>
      </c>
      <c r="QZK88" s="82" t="str">
        <f t="shared" si="282"/>
        <v/>
      </c>
      <c r="QZL88" s="82" t="str">
        <f t="shared" si="282"/>
        <v/>
      </c>
      <c r="QZM88" s="82" t="str">
        <f t="shared" si="282"/>
        <v/>
      </c>
      <c r="QZN88" s="82" t="str">
        <f t="shared" si="282"/>
        <v/>
      </c>
      <c r="QZO88" s="82" t="str">
        <f t="shared" si="282"/>
        <v/>
      </c>
      <c r="QZP88" s="82" t="str">
        <f t="shared" si="282"/>
        <v/>
      </c>
      <c r="QZQ88" s="82" t="str">
        <f t="shared" si="282"/>
        <v/>
      </c>
      <c r="QZR88" s="82" t="str">
        <f t="shared" si="282"/>
        <v/>
      </c>
      <c r="QZS88" s="82" t="str">
        <f t="shared" si="282"/>
        <v/>
      </c>
      <c r="QZT88" s="82" t="str">
        <f t="shared" si="282"/>
        <v/>
      </c>
      <c r="QZU88" s="82" t="str">
        <f t="shared" si="282"/>
        <v/>
      </c>
      <c r="QZV88" s="82" t="str">
        <f t="shared" si="282"/>
        <v/>
      </c>
      <c r="QZW88" s="82" t="str">
        <f t="shared" si="282"/>
        <v/>
      </c>
      <c r="QZX88" s="82" t="str">
        <f t="shared" si="282"/>
        <v/>
      </c>
      <c r="QZY88" s="82" t="str">
        <f t="shared" si="282"/>
        <v/>
      </c>
      <c r="QZZ88" s="82" t="str">
        <f t="shared" si="282"/>
        <v/>
      </c>
      <c r="RAA88" s="82" t="str">
        <f t="shared" si="282"/>
        <v/>
      </c>
      <c r="RAB88" s="82" t="str">
        <f t="shared" si="282"/>
        <v/>
      </c>
      <c r="RAC88" s="82" t="str">
        <f t="shared" si="282"/>
        <v/>
      </c>
      <c r="RAD88" s="82" t="str">
        <f t="shared" si="282"/>
        <v/>
      </c>
      <c r="RAE88" s="82" t="str">
        <f t="shared" ref="RAE88:RCP88" si="283">IF(ISNUMBER(outYear),RAE55+RAE61+RAE67+RAE85,"")</f>
        <v/>
      </c>
      <c r="RAF88" s="82" t="str">
        <f t="shared" si="283"/>
        <v/>
      </c>
      <c r="RAG88" s="82" t="str">
        <f t="shared" si="283"/>
        <v/>
      </c>
      <c r="RAH88" s="82" t="str">
        <f t="shared" si="283"/>
        <v/>
      </c>
      <c r="RAI88" s="82" t="str">
        <f t="shared" si="283"/>
        <v/>
      </c>
      <c r="RAJ88" s="82" t="str">
        <f t="shared" si="283"/>
        <v/>
      </c>
      <c r="RAK88" s="82" t="str">
        <f t="shared" si="283"/>
        <v/>
      </c>
      <c r="RAL88" s="82" t="str">
        <f t="shared" si="283"/>
        <v/>
      </c>
      <c r="RAM88" s="82" t="str">
        <f t="shared" si="283"/>
        <v/>
      </c>
      <c r="RAN88" s="82" t="str">
        <f t="shared" si="283"/>
        <v/>
      </c>
      <c r="RAO88" s="82" t="str">
        <f t="shared" si="283"/>
        <v/>
      </c>
      <c r="RAP88" s="82" t="str">
        <f t="shared" si="283"/>
        <v/>
      </c>
      <c r="RAQ88" s="82" t="str">
        <f t="shared" si="283"/>
        <v/>
      </c>
      <c r="RAR88" s="82" t="str">
        <f t="shared" si="283"/>
        <v/>
      </c>
      <c r="RAS88" s="82" t="str">
        <f t="shared" si="283"/>
        <v/>
      </c>
      <c r="RAT88" s="82" t="str">
        <f t="shared" si="283"/>
        <v/>
      </c>
      <c r="RAU88" s="82" t="str">
        <f t="shared" si="283"/>
        <v/>
      </c>
      <c r="RAV88" s="82" t="str">
        <f t="shared" si="283"/>
        <v/>
      </c>
      <c r="RAW88" s="82" t="str">
        <f t="shared" si="283"/>
        <v/>
      </c>
      <c r="RAX88" s="82" t="str">
        <f t="shared" si="283"/>
        <v/>
      </c>
      <c r="RAY88" s="82" t="str">
        <f t="shared" si="283"/>
        <v/>
      </c>
      <c r="RAZ88" s="82" t="str">
        <f t="shared" si="283"/>
        <v/>
      </c>
      <c r="RBA88" s="82" t="str">
        <f t="shared" si="283"/>
        <v/>
      </c>
      <c r="RBB88" s="82" t="str">
        <f t="shared" si="283"/>
        <v/>
      </c>
      <c r="RBC88" s="82" t="str">
        <f t="shared" si="283"/>
        <v/>
      </c>
      <c r="RBD88" s="82" t="str">
        <f t="shared" si="283"/>
        <v/>
      </c>
      <c r="RBE88" s="82" t="str">
        <f t="shared" si="283"/>
        <v/>
      </c>
      <c r="RBF88" s="82" t="str">
        <f t="shared" si="283"/>
        <v/>
      </c>
      <c r="RBG88" s="82" t="str">
        <f t="shared" si="283"/>
        <v/>
      </c>
      <c r="RBH88" s="82" t="str">
        <f t="shared" si="283"/>
        <v/>
      </c>
      <c r="RBI88" s="82" t="str">
        <f t="shared" si="283"/>
        <v/>
      </c>
      <c r="RBJ88" s="82" t="str">
        <f t="shared" si="283"/>
        <v/>
      </c>
      <c r="RBK88" s="82" t="str">
        <f t="shared" si="283"/>
        <v/>
      </c>
      <c r="RBL88" s="82" t="str">
        <f t="shared" si="283"/>
        <v/>
      </c>
      <c r="RBM88" s="82" t="str">
        <f t="shared" si="283"/>
        <v/>
      </c>
      <c r="RBN88" s="82" t="str">
        <f t="shared" si="283"/>
        <v/>
      </c>
      <c r="RBO88" s="82" t="str">
        <f t="shared" si="283"/>
        <v/>
      </c>
      <c r="RBP88" s="82" t="str">
        <f t="shared" si="283"/>
        <v/>
      </c>
      <c r="RBQ88" s="82" t="str">
        <f t="shared" si="283"/>
        <v/>
      </c>
      <c r="RBR88" s="82" t="str">
        <f t="shared" si="283"/>
        <v/>
      </c>
      <c r="RBS88" s="82" t="str">
        <f t="shared" si="283"/>
        <v/>
      </c>
      <c r="RBT88" s="82" t="str">
        <f t="shared" si="283"/>
        <v/>
      </c>
      <c r="RBU88" s="82" t="str">
        <f t="shared" si="283"/>
        <v/>
      </c>
      <c r="RBV88" s="82" t="str">
        <f t="shared" si="283"/>
        <v/>
      </c>
      <c r="RBW88" s="82" t="str">
        <f t="shared" si="283"/>
        <v/>
      </c>
      <c r="RBX88" s="82" t="str">
        <f t="shared" si="283"/>
        <v/>
      </c>
      <c r="RBY88" s="82" t="str">
        <f t="shared" si="283"/>
        <v/>
      </c>
      <c r="RBZ88" s="82" t="str">
        <f t="shared" si="283"/>
        <v/>
      </c>
      <c r="RCA88" s="82" t="str">
        <f t="shared" si="283"/>
        <v/>
      </c>
      <c r="RCB88" s="82" t="str">
        <f t="shared" si="283"/>
        <v/>
      </c>
      <c r="RCC88" s="82" t="str">
        <f t="shared" si="283"/>
        <v/>
      </c>
      <c r="RCD88" s="82" t="str">
        <f t="shared" si="283"/>
        <v/>
      </c>
      <c r="RCE88" s="82" t="str">
        <f t="shared" si="283"/>
        <v/>
      </c>
      <c r="RCF88" s="82" t="str">
        <f t="shared" si="283"/>
        <v/>
      </c>
      <c r="RCG88" s="82" t="str">
        <f t="shared" si="283"/>
        <v/>
      </c>
      <c r="RCH88" s="82" t="str">
        <f t="shared" si="283"/>
        <v/>
      </c>
      <c r="RCI88" s="82" t="str">
        <f t="shared" si="283"/>
        <v/>
      </c>
      <c r="RCJ88" s="82" t="str">
        <f t="shared" si="283"/>
        <v/>
      </c>
      <c r="RCK88" s="82" t="str">
        <f t="shared" si="283"/>
        <v/>
      </c>
      <c r="RCL88" s="82" t="str">
        <f t="shared" si="283"/>
        <v/>
      </c>
      <c r="RCM88" s="82" t="str">
        <f t="shared" si="283"/>
        <v/>
      </c>
      <c r="RCN88" s="82" t="str">
        <f t="shared" si="283"/>
        <v/>
      </c>
      <c r="RCO88" s="82" t="str">
        <f t="shared" si="283"/>
        <v/>
      </c>
      <c r="RCP88" s="82" t="str">
        <f t="shared" si="283"/>
        <v/>
      </c>
      <c r="RCQ88" s="82" t="str">
        <f t="shared" ref="RCQ88:RFB88" si="284">IF(ISNUMBER(outYear),RCQ55+RCQ61+RCQ67+RCQ85,"")</f>
        <v/>
      </c>
      <c r="RCR88" s="82" t="str">
        <f t="shared" si="284"/>
        <v/>
      </c>
      <c r="RCS88" s="82" t="str">
        <f t="shared" si="284"/>
        <v/>
      </c>
      <c r="RCT88" s="82" t="str">
        <f t="shared" si="284"/>
        <v/>
      </c>
      <c r="RCU88" s="82" t="str">
        <f t="shared" si="284"/>
        <v/>
      </c>
      <c r="RCV88" s="82" t="str">
        <f t="shared" si="284"/>
        <v/>
      </c>
      <c r="RCW88" s="82" t="str">
        <f t="shared" si="284"/>
        <v/>
      </c>
      <c r="RCX88" s="82" t="str">
        <f t="shared" si="284"/>
        <v/>
      </c>
      <c r="RCY88" s="82" t="str">
        <f t="shared" si="284"/>
        <v/>
      </c>
      <c r="RCZ88" s="82" t="str">
        <f t="shared" si="284"/>
        <v/>
      </c>
      <c r="RDA88" s="82" t="str">
        <f t="shared" si="284"/>
        <v/>
      </c>
      <c r="RDB88" s="82" t="str">
        <f t="shared" si="284"/>
        <v/>
      </c>
      <c r="RDC88" s="82" t="str">
        <f t="shared" si="284"/>
        <v/>
      </c>
      <c r="RDD88" s="82" t="str">
        <f t="shared" si="284"/>
        <v/>
      </c>
      <c r="RDE88" s="82" t="str">
        <f t="shared" si="284"/>
        <v/>
      </c>
      <c r="RDF88" s="82" t="str">
        <f t="shared" si="284"/>
        <v/>
      </c>
      <c r="RDG88" s="82" t="str">
        <f t="shared" si="284"/>
        <v/>
      </c>
      <c r="RDH88" s="82" t="str">
        <f t="shared" si="284"/>
        <v/>
      </c>
      <c r="RDI88" s="82" t="str">
        <f t="shared" si="284"/>
        <v/>
      </c>
      <c r="RDJ88" s="82" t="str">
        <f t="shared" si="284"/>
        <v/>
      </c>
      <c r="RDK88" s="82" t="str">
        <f t="shared" si="284"/>
        <v/>
      </c>
      <c r="RDL88" s="82" t="str">
        <f t="shared" si="284"/>
        <v/>
      </c>
      <c r="RDM88" s="82" t="str">
        <f t="shared" si="284"/>
        <v/>
      </c>
      <c r="RDN88" s="82" t="str">
        <f t="shared" si="284"/>
        <v/>
      </c>
      <c r="RDO88" s="82" t="str">
        <f t="shared" si="284"/>
        <v/>
      </c>
      <c r="RDP88" s="82" t="str">
        <f t="shared" si="284"/>
        <v/>
      </c>
      <c r="RDQ88" s="82" t="str">
        <f t="shared" si="284"/>
        <v/>
      </c>
      <c r="RDR88" s="82" t="str">
        <f t="shared" si="284"/>
        <v/>
      </c>
      <c r="RDS88" s="82" t="str">
        <f t="shared" si="284"/>
        <v/>
      </c>
      <c r="RDT88" s="82" t="str">
        <f t="shared" si="284"/>
        <v/>
      </c>
      <c r="RDU88" s="82" t="str">
        <f t="shared" si="284"/>
        <v/>
      </c>
      <c r="RDV88" s="82" t="str">
        <f t="shared" si="284"/>
        <v/>
      </c>
      <c r="RDW88" s="82" t="str">
        <f t="shared" si="284"/>
        <v/>
      </c>
      <c r="RDX88" s="82" t="str">
        <f t="shared" si="284"/>
        <v/>
      </c>
      <c r="RDY88" s="82" t="str">
        <f t="shared" si="284"/>
        <v/>
      </c>
      <c r="RDZ88" s="82" t="str">
        <f t="shared" si="284"/>
        <v/>
      </c>
      <c r="REA88" s="82" t="str">
        <f t="shared" si="284"/>
        <v/>
      </c>
      <c r="REB88" s="82" t="str">
        <f t="shared" si="284"/>
        <v/>
      </c>
      <c r="REC88" s="82" t="str">
        <f t="shared" si="284"/>
        <v/>
      </c>
      <c r="RED88" s="82" t="str">
        <f t="shared" si="284"/>
        <v/>
      </c>
      <c r="REE88" s="82" t="str">
        <f t="shared" si="284"/>
        <v/>
      </c>
      <c r="REF88" s="82" t="str">
        <f t="shared" si="284"/>
        <v/>
      </c>
      <c r="REG88" s="82" t="str">
        <f t="shared" si="284"/>
        <v/>
      </c>
      <c r="REH88" s="82" t="str">
        <f t="shared" si="284"/>
        <v/>
      </c>
      <c r="REI88" s="82" t="str">
        <f t="shared" si="284"/>
        <v/>
      </c>
      <c r="REJ88" s="82" t="str">
        <f t="shared" si="284"/>
        <v/>
      </c>
      <c r="REK88" s="82" t="str">
        <f t="shared" si="284"/>
        <v/>
      </c>
      <c r="REL88" s="82" t="str">
        <f t="shared" si="284"/>
        <v/>
      </c>
      <c r="REM88" s="82" t="str">
        <f t="shared" si="284"/>
        <v/>
      </c>
      <c r="REN88" s="82" t="str">
        <f t="shared" si="284"/>
        <v/>
      </c>
      <c r="REO88" s="82" t="str">
        <f t="shared" si="284"/>
        <v/>
      </c>
      <c r="REP88" s="82" t="str">
        <f t="shared" si="284"/>
        <v/>
      </c>
      <c r="REQ88" s="82" t="str">
        <f t="shared" si="284"/>
        <v/>
      </c>
      <c r="RER88" s="82" t="str">
        <f t="shared" si="284"/>
        <v/>
      </c>
      <c r="RES88" s="82" t="str">
        <f t="shared" si="284"/>
        <v/>
      </c>
      <c r="RET88" s="82" t="str">
        <f t="shared" si="284"/>
        <v/>
      </c>
      <c r="REU88" s="82" t="str">
        <f t="shared" si="284"/>
        <v/>
      </c>
      <c r="REV88" s="82" t="str">
        <f t="shared" si="284"/>
        <v/>
      </c>
      <c r="REW88" s="82" t="str">
        <f t="shared" si="284"/>
        <v/>
      </c>
      <c r="REX88" s="82" t="str">
        <f t="shared" si="284"/>
        <v/>
      </c>
      <c r="REY88" s="82" t="str">
        <f t="shared" si="284"/>
        <v/>
      </c>
      <c r="REZ88" s="82" t="str">
        <f t="shared" si="284"/>
        <v/>
      </c>
      <c r="RFA88" s="82" t="str">
        <f t="shared" si="284"/>
        <v/>
      </c>
      <c r="RFB88" s="82" t="str">
        <f t="shared" si="284"/>
        <v/>
      </c>
      <c r="RFC88" s="82" t="str">
        <f t="shared" ref="RFC88:RHN88" si="285">IF(ISNUMBER(outYear),RFC55+RFC61+RFC67+RFC85,"")</f>
        <v/>
      </c>
      <c r="RFD88" s="82" t="str">
        <f t="shared" si="285"/>
        <v/>
      </c>
      <c r="RFE88" s="82" t="str">
        <f t="shared" si="285"/>
        <v/>
      </c>
      <c r="RFF88" s="82" t="str">
        <f t="shared" si="285"/>
        <v/>
      </c>
      <c r="RFG88" s="82" t="str">
        <f t="shared" si="285"/>
        <v/>
      </c>
      <c r="RFH88" s="82" t="str">
        <f t="shared" si="285"/>
        <v/>
      </c>
      <c r="RFI88" s="82" t="str">
        <f t="shared" si="285"/>
        <v/>
      </c>
      <c r="RFJ88" s="82" t="str">
        <f t="shared" si="285"/>
        <v/>
      </c>
      <c r="RFK88" s="82" t="str">
        <f t="shared" si="285"/>
        <v/>
      </c>
      <c r="RFL88" s="82" t="str">
        <f t="shared" si="285"/>
        <v/>
      </c>
      <c r="RFM88" s="82" t="str">
        <f t="shared" si="285"/>
        <v/>
      </c>
      <c r="RFN88" s="82" t="str">
        <f t="shared" si="285"/>
        <v/>
      </c>
      <c r="RFO88" s="82" t="str">
        <f t="shared" si="285"/>
        <v/>
      </c>
      <c r="RFP88" s="82" t="str">
        <f t="shared" si="285"/>
        <v/>
      </c>
      <c r="RFQ88" s="82" t="str">
        <f t="shared" si="285"/>
        <v/>
      </c>
      <c r="RFR88" s="82" t="str">
        <f t="shared" si="285"/>
        <v/>
      </c>
      <c r="RFS88" s="82" t="str">
        <f t="shared" si="285"/>
        <v/>
      </c>
      <c r="RFT88" s="82" t="str">
        <f t="shared" si="285"/>
        <v/>
      </c>
      <c r="RFU88" s="82" t="str">
        <f t="shared" si="285"/>
        <v/>
      </c>
      <c r="RFV88" s="82" t="str">
        <f t="shared" si="285"/>
        <v/>
      </c>
      <c r="RFW88" s="82" t="str">
        <f t="shared" si="285"/>
        <v/>
      </c>
      <c r="RFX88" s="82" t="str">
        <f t="shared" si="285"/>
        <v/>
      </c>
      <c r="RFY88" s="82" t="str">
        <f t="shared" si="285"/>
        <v/>
      </c>
      <c r="RFZ88" s="82" t="str">
        <f t="shared" si="285"/>
        <v/>
      </c>
      <c r="RGA88" s="82" t="str">
        <f t="shared" si="285"/>
        <v/>
      </c>
      <c r="RGB88" s="82" t="str">
        <f t="shared" si="285"/>
        <v/>
      </c>
      <c r="RGC88" s="82" t="str">
        <f t="shared" si="285"/>
        <v/>
      </c>
      <c r="RGD88" s="82" t="str">
        <f t="shared" si="285"/>
        <v/>
      </c>
      <c r="RGE88" s="82" t="str">
        <f t="shared" si="285"/>
        <v/>
      </c>
      <c r="RGF88" s="82" t="str">
        <f t="shared" si="285"/>
        <v/>
      </c>
      <c r="RGG88" s="82" t="str">
        <f t="shared" si="285"/>
        <v/>
      </c>
      <c r="RGH88" s="82" t="str">
        <f t="shared" si="285"/>
        <v/>
      </c>
      <c r="RGI88" s="82" t="str">
        <f t="shared" si="285"/>
        <v/>
      </c>
      <c r="RGJ88" s="82" t="str">
        <f t="shared" si="285"/>
        <v/>
      </c>
      <c r="RGK88" s="82" t="str">
        <f t="shared" si="285"/>
        <v/>
      </c>
      <c r="RGL88" s="82" t="str">
        <f t="shared" si="285"/>
        <v/>
      </c>
      <c r="RGM88" s="82" t="str">
        <f t="shared" si="285"/>
        <v/>
      </c>
      <c r="RGN88" s="82" t="str">
        <f t="shared" si="285"/>
        <v/>
      </c>
      <c r="RGO88" s="82" t="str">
        <f t="shared" si="285"/>
        <v/>
      </c>
      <c r="RGP88" s="82" t="str">
        <f t="shared" si="285"/>
        <v/>
      </c>
      <c r="RGQ88" s="82" t="str">
        <f t="shared" si="285"/>
        <v/>
      </c>
      <c r="RGR88" s="82" t="str">
        <f t="shared" si="285"/>
        <v/>
      </c>
      <c r="RGS88" s="82" t="str">
        <f t="shared" si="285"/>
        <v/>
      </c>
      <c r="RGT88" s="82" t="str">
        <f t="shared" si="285"/>
        <v/>
      </c>
      <c r="RGU88" s="82" t="str">
        <f t="shared" si="285"/>
        <v/>
      </c>
      <c r="RGV88" s="82" t="str">
        <f t="shared" si="285"/>
        <v/>
      </c>
      <c r="RGW88" s="82" t="str">
        <f t="shared" si="285"/>
        <v/>
      </c>
      <c r="RGX88" s="82" t="str">
        <f t="shared" si="285"/>
        <v/>
      </c>
      <c r="RGY88" s="82" t="str">
        <f t="shared" si="285"/>
        <v/>
      </c>
      <c r="RGZ88" s="82" t="str">
        <f t="shared" si="285"/>
        <v/>
      </c>
      <c r="RHA88" s="82" t="str">
        <f t="shared" si="285"/>
        <v/>
      </c>
      <c r="RHB88" s="82" t="str">
        <f t="shared" si="285"/>
        <v/>
      </c>
      <c r="RHC88" s="82" t="str">
        <f t="shared" si="285"/>
        <v/>
      </c>
      <c r="RHD88" s="82" t="str">
        <f t="shared" si="285"/>
        <v/>
      </c>
      <c r="RHE88" s="82" t="str">
        <f t="shared" si="285"/>
        <v/>
      </c>
      <c r="RHF88" s="82" t="str">
        <f t="shared" si="285"/>
        <v/>
      </c>
      <c r="RHG88" s="82" t="str">
        <f t="shared" si="285"/>
        <v/>
      </c>
      <c r="RHH88" s="82" t="str">
        <f t="shared" si="285"/>
        <v/>
      </c>
      <c r="RHI88" s="82" t="str">
        <f t="shared" si="285"/>
        <v/>
      </c>
      <c r="RHJ88" s="82" t="str">
        <f t="shared" si="285"/>
        <v/>
      </c>
      <c r="RHK88" s="82" t="str">
        <f t="shared" si="285"/>
        <v/>
      </c>
      <c r="RHL88" s="82" t="str">
        <f t="shared" si="285"/>
        <v/>
      </c>
      <c r="RHM88" s="82" t="str">
        <f t="shared" si="285"/>
        <v/>
      </c>
      <c r="RHN88" s="82" t="str">
        <f t="shared" si="285"/>
        <v/>
      </c>
      <c r="RHO88" s="82" t="str">
        <f t="shared" ref="RHO88:RJZ88" si="286">IF(ISNUMBER(outYear),RHO55+RHO61+RHO67+RHO85,"")</f>
        <v/>
      </c>
      <c r="RHP88" s="82" t="str">
        <f t="shared" si="286"/>
        <v/>
      </c>
      <c r="RHQ88" s="82" t="str">
        <f t="shared" si="286"/>
        <v/>
      </c>
      <c r="RHR88" s="82" t="str">
        <f t="shared" si="286"/>
        <v/>
      </c>
      <c r="RHS88" s="82" t="str">
        <f t="shared" si="286"/>
        <v/>
      </c>
      <c r="RHT88" s="82" t="str">
        <f t="shared" si="286"/>
        <v/>
      </c>
      <c r="RHU88" s="82" t="str">
        <f t="shared" si="286"/>
        <v/>
      </c>
      <c r="RHV88" s="82" t="str">
        <f t="shared" si="286"/>
        <v/>
      </c>
      <c r="RHW88" s="82" t="str">
        <f t="shared" si="286"/>
        <v/>
      </c>
      <c r="RHX88" s="82" t="str">
        <f t="shared" si="286"/>
        <v/>
      </c>
      <c r="RHY88" s="82" t="str">
        <f t="shared" si="286"/>
        <v/>
      </c>
      <c r="RHZ88" s="82" t="str">
        <f t="shared" si="286"/>
        <v/>
      </c>
      <c r="RIA88" s="82" t="str">
        <f t="shared" si="286"/>
        <v/>
      </c>
      <c r="RIB88" s="82" t="str">
        <f t="shared" si="286"/>
        <v/>
      </c>
      <c r="RIC88" s="82" t="str">
        <f t="shared" si="286"/>
        <v/>
      </c>
      <c r="RID88" s="82" t="str">
        <f t="shared" si="286"/>
        <v/>
      </c>
      <c r="RIE88" s="82" t="str">
        <f t="shared" si="286"/>
        <v/>
      </c>
      <c r="RIF88" s="82" t="str">
        <f t="shared" si="286"/>
        <v/>
      </c>
      <c r="RIG88" s="82" t="str">
        <f t="shared" si="286"/>
        <v/>
      </c>
      <c r="RIH88" s="82" t="str">
        <f t="shared" si="286"/>
        <v/>
      </c>
      <c r="RII88" s="82" t="str">
        <f t="shared" si="286"/>
        <v/>
      </c>
      <c r="RIJ88" s="82" t="str">
        <f t="shared" si="286"/>
        <v/>
      </c>
      <c r="RIK88" s="82" t="str">
        <f t="shared" si="286"/>
        <v/>
      </c>
      <c r="RIL88" s="82" t="str">
        <f t="shared" si="286"/>
        <v/>
      </c>
      <c r="RIM88" s="82" t="str">
        <f t="shared" si="286"/>
        <v/>
      </c>
      <c r="RIN88" s="82" t="str">
        <f t="shared" si="286"/>
        <v/>
      </c>
      <c r="RIO88" s="82" t="str">
        <f t="shared" si="286"/>
        <v/>
      </c>
      <c r="RIP88" s="82" t="str">
        <f t="shared" si="286"/>
        <v/>
      </c>
      <c r="RIQ88" s="82" t="str">
        <f t="shared" si="286"/>
        <v/>
      </c>
      <c r="RIR88" s="82" t="str">
        <f t="shared" si="286"/>
        <v/>
      </c>
      <c r="RIS88" s="82" t="str">
        <f t="shared" si="286"/>
        <v/>
      </c>
      <c r="RIT88" s="82" t="str">
        <f t="shared" si="286"/>
        <v/>
      </c>
      <c r="RIU88" s="82" t="str">
        <f t="shared" si="286"/>
        <v/>
      </c>
      <c r="RIV88" s="82" t="str">
        <f t="shared" si="286"/>
        <v/>
      </c>
      <c r="RIW88" s="82" t="str">
        <f t="shared" si="286"/>
        <v/>
      </c>
      <c r="RIX88" s="82" t="str">
        <f t="shared" si="286"/>
        <v/>
      </c>
      <c r="RIY88" s="82" t="str">
        <f t="shared" si="286"/>
        <v/>
      </c>
      <c r="RIZ88" s="82" t="str">
        <f t="shared" si="286"/>
        <v/>
      </c>
      <c r="RJA88" s="82" t="str">
        <f t="shared" si="286"/>
        <v/>
      </c>
      <c r="RJB88" s="82" t="str">
        <f t="shared" si="286"/>
        <v/>
      </c>
      <c r="RJC88" s="82" t="str">
        <f t="shared" si="286"/>
        <v/>
      </c>
      <c r="RJD88" s="82" t="str">
        <f t="shared" si="286"/>
        <v/>
      </c>
      <c r="RJE88" s="82" t="str">
        <f t="shared" si="286"/>
        <v/>
      </c>
      <c r="RJF88" s="82" t="str">
        <f t="shared" si="286"/>
        <v/>
      </c>
      <c r="RJG88" s="82" t="str">
        <f t="shared" si="286"/>
        <v/>
      </c>
      <c r="RJH88" s="82" t="str">
        <f t="shared" si="286"/>
        <v/>
      </c>
      <c r="RJI88" s="82" t="str">
        <f t="shared" si="286"/>
        <v/>
      </c>
      <c r="RJJ88" s="82" t="str">
        <f t="shared" si="286"/>
        <v/>
      </c>
      <c r="RJK88" s="82" t="str">
        <f t="shared" si="286"/>
        <v/>
      </c>
      <c r="RJL88" s="82" t="str">
        <f t="shared" si="286"/>
        <v/>
      </c>
      <c r="RJM88" s="82" t="str">
        <f t="shared" si="286"/>
        <v/>
      </c>
      <c r="RJN88" s="82" t="str">
        <f t="shared" si="286"/>
        <v/>
      </c>
      <c r="RJO88" s="82" t="str">
        <f t="shared" si="286"/>
        <v/>
      </c>
      <c r="RJP88" s="82" t="str">
        <f t="shared" si="286"/>
        <v/>
      </c>
      <c r="RJQ88" s="82" t="str">
        <f t="shared" si="286"/>
        <v/>
      </c>
      <c r="RJR88" s="82" t="str">
        <f t="shared" si="286"/>
        <v/>
      </c>
      <c r="RJS88" s="82" t="str">
        <f t="shared" si="286"/>
        <v/>
      </c>
      <c r="RJT88" s="82" t="str">
        <f t="shared" si="286"/>
        <v/>
      </c>
      <c r="RJU88" s="82" t="str">
        <f t="shared" si="286"/>
        <v/>
      </c>
      <c r="RJV88" s="82" t="str">
        <f t="shared" si="286"/>
        <v/>
      </c>
      <c r="RJW88" s="82" t="str">
        <f t="shared" si="286"/>
        <v/>
      </c>
      <c r="RJX88" s="82" t="str">
        <f t="shared" si="286"/>
        <v/>
      </c>
      <c r="RJY88" s="82" t="str">
        <f t="shared" si="286"/>
        <v/>
      </c>
      <c r="RJZ88" s="82" t="str">
        <f t="shared" si="286"/>
        <v/>
      </c>
      <c r="RKA88" s="82" t="str">
        <f t="shared" ref="RKA88:RML88" si="287">IF(ISNUMBER(outYear),RKA55+RKA61+RKA67+RKA85,"")</f>
        <v/>
      </c>
      <c r="RKB88" s="82" t="str">
        <f t="shared" si="287"/>
        <v/>
      </c>
      <c r="RKC88" s="82" t="str">
        <f t="shared" si="287"/>
        <v/>
      </c>
      <c r="RKD88" s="82" t="str">
        <f t="shared" si="287"/>
        <v/>
      </c>
      <c r="RKE88" s="82" t="str">
        <f t="shared" si="287"/>
        <v/>
      </c>
      <c r="RKF88" s="82" t="str">
        <f t="shared" si="287"/>
        <v/>
      </c>
      <c r="RKG88" s="82" t="str">
        <f t="shared" si="287"/>
        <v/>
      </c>
      <c r="RKH88" s="82" t="str">
        <f t="shared" si="287"/>
        <v/>
      </c>
      <c r="RKI88" s="82" t="str">
        <f t="shared" si="287"/>
        <v/>
      </c>
      <c r="RKJ88" s="82" t="str">
        <f t="shared" si="287"/>
        <v/>
      </c>
      <c r="RKK88" s="82" t="str">
        <f t="shared" si="287"/>
        <v/>
      </c>
      <c r="RKL88" s="82" t="str">
        <f t="shared" si="287"/>
        <v/>
      </c>
      <c r="RKM88" s="82" t="str">
        <f t="shared" si="287"/>
        <v/>
      </c>
      <c r="RKN88" s="82" t="str">
        <f t="shared" si="287"/>
        <v/>
      </c>
      <c r="RKO88" s="82" t="str">
        <f t="shared" si="287"/>
        <v/>
      </c>
      <c r="RKP88" s="82" t="str">
        <f t="shared" si="287"/>
        <v/>
      </c>
      <c r="RKQ88" s="82" t="str">
        <f t="shared" si="287"/>
        <v/>
      </c>
      <c r="RKR88" s="82" t="str">
        <f t="shared" si="287"/>
        <v/>
      </c>
      <c r="RKS88" s="82" t="str">
        <f t="shared" si="287"/>
        <v/>
      </c>
      <c r="RKT88" s="82" t="str">
        <f t="shared" si="287"/>
        <v/>
      </c>
      <c r="RKU88" s="82" t="str">
        <f t="shared" si="287"/>
        <v/>
      </c>
      <c r="RKV88" s="82" t="str">
        <f t="shared" si="287"/>
        <v/>
      </c>
      <c r="RKW88" s="82" t="str">
        <f t="shared" si="287"/>
        <v/>
      </c>
      <c r="RKX88" s="82" t="str">
        <f t="shared" si="287"/>
        <v/>
      </c>
      <c r="RKY88" s="82" t="str">
        <f t="shared" si="287"/>
        <v/>
      </c>
      <c r="RKZ88" s="82" t="str">
        <f t="shared" si="287"/>
        <v/>
      </c>
      <c r="RLA88" s="82" t="str">
        <f t="shared" si="287"/>
        <v/>
      </c>
      <c r="RLB88" s="82" t="str">
        <f t="shared" si="287"/>
        <v/>
      </c>
      <c r="RLC88" s="82" t="str">
        <f t="shared" si="287"/>
        <v/>
      </c>
      <c r="RLD88" s="82" t="str">
        <f t="shared" si="287"/>
        <v/>
      </c>
      <c r="RLE88" s="82" t="str">
        <f t="shared" si="287"/>
        <v/>
      </c>
      <c r="RLF88" s="82" t="str">
        <f t="shared" si="287"/>
        <v/>
      </c>
      <c r="RLG88" s="82" t="str">
        <f t="shared" si="287"/>
        <v/>
      </c>
      <c r="RLH88" s="82" t="str">
        <f t="shared" si="287"/>
        <v/>
      </c>
      <c r="RLI88" s="82" t="str">
        <f t="shared" si="287"/>
        <v/>
      </c>
      <c r="RLJ88" s="82" t="str">
        <f t="shared" si="287"/>
        <v/>
      </c>
      <c r="RLK88" s="82" t="str">
        <f t="shared" si="287"/>
        <v/>
      </c>
      <c r="RLL88" s="82" t="str">
        <f t="shared" si="287"/>
        <v/>
      </c>
      <c r="RLM88" s="82" t="str">
        <f t="shared" si="287"/>
        <v/>
      </c>
      <c r="RLN88" s="82" t="str">
        <f t="shared" si="287"/>
        <v/>
      </c>
      <c r="RLO88" s="82" t="str">
        <f t="shared" si="287"/>
        <v/>
      </c>
      <c r="RLP88" s="82" t="str">
        <f t="shared" si="287"/>
        <v/>
      </c>
      <c r="RLQ88" s="82" t="str">
        <f t="shared" si="287"/>
        <v/>
      </c>
      <c r="RLR88" s="82" t="str">
        <f t="shared" si="287"/>
        <v/>
      </c>
      <c r="RLS88" s="82" t="str">
        <f t="shared" si="287"/>
        <v/>
      </c>
      <c r="RLT88" s="82" t="str">
        <f t="shared" si="287"/>
        <v/>
      </c>
      <c r="RLU88" s="82" t="str">
        <f t="shared" si="287"/>
        <v/>
      </c>
      <c r="RLV88" s="82" t="str">
        <f t="shared" si="287"/>
        <v/>
      </c>
      <c r="RLW88" s="82" t="str">
        <f t="shared" si="287"/>
        <v/>
      </c>
      <c r="RLX88" s="82" t="str">
        <f t="shared" si="287"/>
        <v/>
      </c>
      <c r="RLY88" s="82" t="str">
        <f t="shared" si="287"/>
        <v/>
      </c>
      <c r="RLZ88" s="82" t="str">
        <f t="shared" si="287"/>
        <v/>
      </c>
      <c r="RMA88" s="82" t="str">
        <f t="shared" si="287"/>
        <v/>
      </c>
      <c r="RMB88" s="82" t="str">
        <f t="shared" si="287"/>
        <v/>
      </c>
      <c r="RMC88" s="82" t="str">
        <f t="shared" si="287"/>
        <v/>
      </c>
      <c r="RMD88" s="82" t="str">
        <f t="shared" si="287"/>
        <v/>
      </c>
      <c r="RME88" s="82" t="str">
        <f t="shared" si="287"/>
        <v/>
      </c>
      <c r="RMF88" s="82" t="str">
        <f t="shared" si="287"/>
        <v/>
      </c>
      <c r="RMG88" s="82" t="str">
        <f t="shared" si="287"/>
        <v/>
      </c>
      <c r="RMH88" s="82" t="str">
        <f t="shared" si="287"/>
        <v/>
      </c>
      <c r="RMI88" s="82" t="str">
        <f t="shared" si="287"/>
        <v/>
      </c>
      <c r="RMJ88" s="82" t="str">
        <f t="shared" si="287"/>
        <v/>
      </c>
      <c r="RMK88" s="82" t="str">
        <f t="shared" si="287"/>
        <v/>
      </c>
      <c r="RML88" s="82" t="str">
        <f t="shared" si="287"/>
        <v/>
      </c>
      <c r="RMM88" s="82" t="str">
        <f t="shared" ref="RMM88:ROX88" si="288">IF(ISNUMBER(outYear),RMM55+RMM61+RMM67+RMM85,"")</f>
        <v/>
      </c>
      <c r="RMN88" s="82" t="str">
        <f t="shared" si="288"/>
        <v/>
      </c>
      <c r="RMO88" s="82" t="str">
        <f t="shared" si="288"/>
        <v/>
      </c>
      <c r="RMP88" s="82" t="str">
        <f t="shared" si="288"/>
        <v/>
      </c>
      <c r="RMQ88" s="82" t="str">
        <f t="shared" si="288"/>
        <v/>
      </c>
      <c r="RMR88" s="82" t="str">
        <f t="shared" si="288"/>
        <v/>
      </c>
      <c r="RMS88" s="82" t="str">
        <f t="shared" si="288"/>
        <v/>
      </c>
      <c r="RMT88" s="82" t="str">
        <f t="shared" si="288"/>
        <v/>
      </c>
      <c r="RMU88" s="82" t="str">
        <f t="shared" si="288"/>
        <v/>
      </c>
      <c r="RMV88" s="82" t="str">
        <f t="shared" si="288"/>
        <v/>
      </c>
      <c r="RMW88" s="82" t="str">
        <f t="shared" si="288"/>
        <v/>
      </c>
      <c r="RMX88" s="82" t="str">
        <f t="shared" si="288"/>
        <v/>
      </c>
      <c r="RMY88" s="82" t="str">
        <f t="shared" si="288"/>
        <v/>
      </c>
      <c r="RMZ88" s="82" t="str">
        <f t="shared" si="288"/>
        <v/>
      </c>
      <c r="RNA88" s="82" t="str">
        <f t="shared" si="288"/>
        <v/>
      </c>
      <c r="RNB88" s="82" t="str">
        <f t="shared" si="288"/>
        <v/>
      </c>
      <c r="RNC88" s="82" t="str">
        <f t="shared" si="288"/>
        <v/>
      </c>
      <c r="RND88" s="82" t="str">
        <f t="shared" si="288"/>
        <v/>
      </c>
      <c r="RNE88" s="82" t="str">
        <f t="shared" si="288"/>
        <v/>
      </c>
      <c r="RNF88" s="82" t="str">
        <f t="shared" si="288"/>
        <v/>
      </c>
      <c r="RNG88" s="82" t="str">
        <f t="shared" si="288"/>
        <v/>
      </c>
      <c r="RNH88" s="82" t="str">
        <f t="shared" si="288"/>
        <v/>
      </c>
      <c r="RNI88" s="82" t="str">
        <f t="shared" si="288"/>
        <v/>
      </c>
      <c r="RNJ88" s="82" t="str">
        <f t="shared" si="288"/>
        <v/>
      </c>
      <c r="RNK88" s="82" t="str">
        <f t="shared" si="288"/>
        <v/>
      </c>
      <c r="RNL88" s="82" t="str">
        <f t="shared" si="288"/>
        <v/>
      </c>
      <c r="RNM88" s="82" t="str">
        <f t="shared" si="288"/>
        <v/>
      </c>
      <c r="RNN88" s="82" t="str">
        <f t="shared" si="288"/>
        <v/>
      </c>
      <c r="RNO88" s="82" t="str">
        <f t="shared" si="288"/>
        <v/>
      </c>
      <c r="RNP88" s="82" t="str">
        <f t="shared" si="288"/>
        <v/>
      </c>
      <c r="RNQ88" s="82" t="str">
        <f t="shared" si="288"/>
        <v/>
      </c>
      <c r="RNR88" s="82" t="str">
        <f t="shared" si="288"/>
        <v/>
      </c>
      <c r="RNS88" s="82" t="str">
        <f t="shared" si="288"/>
        <v/>
      </c>
      <c r="RNT88" s="82" t="str">
        <f t="shared" si="288"/>
        <v/>
      </c>
      <c r="RNU88" s="82" t="str">
        <f t="shared" si="288"/>
        <v/>
      </c>
      <c r="RNV88" s="82" t="str">
        <f t="shared" si="288"/>
        <v/>
      </c>
      <c r="RNW88" s="82" t="str">
        <f t="shared" si="288"/>
        <v/>
      </c>
      <c r="RNX88" s="82" t="str">
        <f t="shared" si="288"/>
        <v/>
      </c>
      <c r="RNY88" s="82" t="str">
        <f t="shared" si="288"/>
        <v/>
      </c>
      <c r="RNZ88" s="82" t="str">
        <f t="shared" si="288"/>
        <v/>
      </c>
      <c r="ROA88" s="82" t="str">
        <f t="shared" si="288"/>
        <v/>
      </c>
      <c r="ROB88" s="82" t="str">
        <f t="shared" si="288"/>
        <v/>
      </c>
      <c r="ROC88" s="82" t="str">
        <f t="shared" si="288"/>
        <v/>
      </c>
      <c r="ROD88" s="82" t="str">
        <f t="shared" si="288"/>
        <v/>
      </c>
      <c r="ROE88" s="82" t="str">
        <f t="shared" si="288"/>
        <v/>
      </c>
      <c r="ROF88" s="82" t="str">
        <f t="shared" si="288"/>
        <v/>
      </c>
      <c r="ROG88" s="82" t="str">
        <f t="shared" si="288"/>
        <v/>
      </c>
      <c r="ROH88" s="82" t="str">
        <f t="shared" si="288"/>
        <v/>
      </c>
      <c r="ROI88" s="82" t="str">
        <f t="shared" si="288"/>
        <v/>
      </c>
      <c r="ROJ88" s="82" t="str">
        <f t="shared" si="288"/>
        <v/>
      </c>
      <c r="ROK88" s="82" t="str">
        <f t="shared" si="288"/>
        <v/>
      </c>
      <c r="ROL88" s="82" t="str">
        <f t="shared" si="288"/>
        <v/>
      </c>
      <c r="ROM88" s="82" t="str">
        <f t="shared" si="288"/>
        <v/>
      </c>
      <c r="RON88" s="82" t="str">
        <f t="shared" si="288"/>
        <v/>
      </c>
      <c r="ROO88" s="82" t="str">
        <f t="shared" si="288"/>
        <v/>
      </c>
      <c r="ROP88" s="82" t="str">
        <f t="shared" si="288"/>
        <v/>
      </c>
      <c r="ROQ88" s="82" t="str">
        <f t="shared" si="288"/>
        <v/>
      </c>
      <c r="ROR88" s="82" t="str">
        <f t="shared" si="288"/>
        <v/>
      </c>
      <c r="ROS88" s="82" t="str">
        <f t="shared" si="288"/>
        <v/>
      </c>
      <c r="ROT88" s="82" t="str">
        <f t="shared" si="288"/>
        <v/>
      </c>
      <c r="ROU88" s="82" t="str">
        <f t="shared" si="288"/>
        <v/>
      </c>
      <c r="ROV88" s="82" t="str">
        <f t="shared" si="288"/>
        <v/>
      </c>
      <c r="ROW88" s="82" t="str">
        <f t="shared" si="288"/>
        <v/>
      </c>
      <c r="ROX88" s="82" t="str">
        <f t="shared" si="288"/>
        <v/>
      </c>
      <c r="ROY88" s="82" t="str">
        <f t="shared" ref="ROY88:RRJ88" si="289">IF(ISNUMBER(outYear),ROY55+ROY61+ROY67+ROY85,"")</f>
        <v/>
      </c>
      <c r="ROZ88" s="82" t="str">
        <f t="shared" si="289"/>
        <v/>
      </c>
      <c r="RPA88" s="82" t="str">
        <f t="shared" si="289"/>
        <v/>
      </c>
      <c r="RPB88" s="82" t="str">
        <f t="shared" si="289"/>
        <v/>
      </c>
      <c r="RPC88" s="82" t="str">
        <f t="shared" si="289"/>
        <v/>
      </c>
      <c r="RPD88" s="82" t="str">
        <f t="shared" si="289"/>
        <v/>
      </c>
      <c r="RPE88" s="82" t="str">
        <f t="shared" si="289"/>
        <v/>
      </c>
      <c r="RPF88" s="82" t="str">
        <f t="shared" si="289"/>
        <v/>
      </c>
      <c r="RPG88" s="82" t="str">
        <f t="shared" si="289"/>
        <v/>
      </c>
      <c r="RPH88" s="82" t="str">
        <f t="shared" si="289"/>
        <v/>
      </c>
      <c r="RPI88" s="82" t="str">
        <f t="shared" si="289"/>
        <v/>
      </c>
      <c r="RPJ88" s="82" t="str">
        <f t="shared" si="289"/>
        <v/>
      </c>
      <c r="RPK88" s="82" t="str">
        <f t="shared" si="289"/>
        <v/>
      </c>
      <c r="RPL88" s="82" t="str">
        <f t="shared" si="289"/>
        <v/>
      </c>
      <c r="RPM88" s="82" t="str">
        <f t="shared" si="289"/>
        <v/>
      </c>
      <c r="RPN88" s="82" t="str">
        <f t="shared" si="289"/>
        <v/>
      </c>
      <c r="RPO88" s="82" t="str">
        <f t="shared" si="289"/>
        <v/>
      </c>
      <c r="RPP88" s="82" t="str">
        <f t="shared" si="289"/>
        <v/>
      </c>
      <c r="RPQ88" s="82" t="str">
        <f t="shared" si="289"/>
        <v/>
      </c>
      <c r="RPR88" s="82" t="str">
        <f t="shared" si="289"/>
        <v/>
      </c>
      <c r="RPS88" s="82" t="str">
        <f t="shared" si="289"/>
        <v/>
      </c>
      <c r="RPT88" s="82" t="str">
        <f t="shared" si="289"/>
        <v/>
      </c>
      <c r="RPU88" s="82" t="str">
        <f t="shared" si="289"/>
        <v/>
      </c>
      <c r="RPV88" s="82" t="str">
        <f t="shared" si="289"/>
        <v/>
      </c>
      <c r="RPW88" s="82" t="str">
        <f t="shared" si="289"/>
        <v/>
      </c>
      <c r="RPX88" s="82" t="str">
        <f t="shared" si="289"/>
        <v/>
      </c>
      <c r="RPY88" s="82" t="str">
        <f t="shared" si="289"/>
        <v/>
      </c>
      <c r="RPZ88" s="82" t="str">
        <f t="shared" si="289"/>
        <v/>
      </c>
      <c r="RQA88" s="82" t="str">
        <f t="shared" si="289"/>
        <v/>
      </c>
      <c r="RQB88" s="82" t="str">
        <f t="shared" si="289"/>
        <v/>
      </c>
      <c r="RQC88" s="82" t="str">
        <f t="shared" si="289"/>
        <v/>
      </c>
      <c r="RQD88" s="82" t="str">
        <f t="shared" si="289"/>
        <v/>
      </c>
      <c r="RQE88" s="82" t="str">
        <f t="shared" si="289"/>
        <v/>
      </c>
      <c r="RQF88" s="82" t="str">
        <f t="shared" si="289"/>
        <v/>
      </c>
      <c r="RQG88" s="82" t="str">
        <f t="shared" si="289"/>
        <v/>
      </c>
      <c r="RQH88" s="82" t="str">
        <f t="shared" si="289"/>
        <v/>
      </c>
      <c r="RQI88" s="82" t="str">
        <f t="shared" si="289"/>
        <v/>
      </c>
      <c r="RQJ88" s="82" t="str">
        <f t="shared" si="289"/>
        <v/>
      </c>
      <c r="RQK88" s="82" t="str">
        <f t="shared" si="289"/>
        <v/>
      </c>
      <c r="RQL88" s="82" t="str">
        <f t="shared" si="289"/>
        <v/>
      </c>
      <c r="RQM88" s="82" t="str">
        <f t="shared" si="289"/>
        <v/>
      </c>
      <c r="RQN88" s="82" t="str">
        <f t="shared" si="289"/>
        <v/>
      </c>
      <c r="RQO88" s="82" t="str">
        <f t="shared" si="289"/>
        <v/>
      </c>
      <c r="RQP88" s="82" t="str">
        <f t="shared" si="289"/>
        <v/>
      </c>
      <c r="RQQ88" s="82" t="str">
        <f t="shared" si="289"/>
        <v/>
      </c>
      <c r="RQR88" s="82" t="str">
        <f t="shared" si="289"/>
        <v/>
      </c>
      <c r="RQS88" s="82" t="str">
        <f t="shared" si="289"/>
        <v/>
      </c>
      <c r="RQT88" s="82" t="str">
        <f t="shared" si="289"/>
        <v/>
      </c>
      <c r="RQU88" s="82" t="str">
        <f t="shared" si="289"/>
        <v/>
      </c>
      <c r="RQV88" s="82" t="str">
        <f t="shared" si="289"/>
        <v/>
      </c>
      <c r="RQW88" s="82" t="str">
        <f t="shared" si="289"/>
        <v/>
      </c>
      <c r="RQX88" s="82" t="str">
        <f t="shared" si="289"/>
        <v/>
      </c>
      <c r="RQY88" s="82" t="str">
        <f t="shared" si="289"/>
        <v/>
      </c>
      <c r="RQZ88" s="82" t="str">
        <f t="shared" si="289"/>
        <v/>
      </c>
      <c r="RRA88" s="82" t="str">
        <f t="shared" si="289"/>
        <v/>
      </c>
      <c r="RRB88" s="82" t="str">
        <f t="shared" si="289"/>
        <v/>
      </c>
      <c r="RRC88" s="82" t="str">
        <f t="shared" si="289"/>
        <v/>
      </c>
      <c r="RRD88" s="82" t="str">
        <f t="shared" si="289"/>
        <v/>
      </c>
      <c r="RRE88" s="82" t="str">
        <f t="shared" si="289"/>
        <v/>
      </c>
      <c r="RRF88" s="82" t="str">
        <f t="shared" si="289"/>
        <v/>
      </c>
      <c r="RRG88" s="82" t="str">
        <f t="shared" si="289"/>
        <v/>
      </c>
      <c r="RRH88" s="82" t="str">
        <f t="shared" si="289"/>
        <v/>
      </c>
      <c r="RRI88" s="82" t="str">
        <f t="shared" si="289"/>
        <v/>
      </c>
      <c r="RRJ88" s="82" t="str">
        <f t="shared" si="289"/>
        <v/>
      </c>
      <c r="RRK88" s="82" t="str">
        <f t="shared" ref="RRK88:RTV88" si="290">IF(ISNUMBER(outYear),RRK55+RRK61+RRK67+RRK85,"")</f>
        <v/>
      </c>
      <c r="RRL88" s="82" t="str">
        <f t="shared" si="290"/>
        <v/>
      </c>
      <c r="RRM88" s="82" t="str">
        <f t="shared" si="290"/>
        <v/>
      </c>
      <c r="RRN88" s="82" t="str">
        <f t="shared" si="290"/>
        <v/>
      </c>
      <c r="RRO88" s="82" t="str">
        <f t="shared" si="290"/>
        <v/>
      </c>
      <c r="RRP88" s="82" t="str">
        <f t="shared" si="290"/>
        <v/>
      </c>
      <c r="RRQ88" s="82" t="str">
        <f t="shared" si="290"/>
        <v/>
      </c>
      <c r="RRR88" s="82" t="str">
        <f t="shared" si="290"/>
        <v/>
      </c>
      <c r="RRS88" s="82" t="str">
        <f t="shared" si="290"/>
        <v/>
      </c>
      <c r="RRT88" s="82" t="str">
        <f t="shared" si="290"/>
        <v/>
      </c>
      <c r="RRU88" s="82" t="str">
        <f t="shared" si="290"/>
        <v/>
      </c>
      <c r="RRV88" s="82" t="str">
        <f t="shared" si="290"/>
        <v/>
      </c>
      <c r="RRW88" s="82" t="str">
        <f t="shared" si="290"/>
        <v/>
      </c>
      <c r="RRX88" s="82" t="str">
        <f t="shared" si="290"/>
        <v/>
      </c>
      <c r="RRY88" s="82" t="str">
        <f t="shared" si="290"/>
        <v/>
      </c>
      <c r="RRZ88" s="82" t="str">
        <f t="shared" si="290"/>
        <v/>
      </c>
      <c r="RSA88" s="82" t="str">
        <f t="shared" si="290"/>
        <v/>
      </c>
      <c r="RSB88" s="82" t="str">
        <f t="shared" si="290"/>
        <v/>
      </c>
      <c r="RSC88" s="82" t="str">
        <f t="shared" si="290"/>
        <v/>
      </c>
      <c r="RSD88" s="82" t="str">
        <f t="shared" si="290"/>
        <v/>
      </c>
      <c r="RSE88" s="82" t="str">
        <f t="shared" si="290"/>
        <v/>
      </c>
      <c r="RSF88" s="82" t="str">
        <f t="shared" si="290"/>
        <v/>
      </c>
      <c r="RSG88" s="82" t="str">
        <f t="shared" si="290"/>
        <v/>
      </c>
      <c r="RSH88" s="82" t="str">
        <f t="shared" si="290"/>
        <v/>
      </c>
      <c r="RSI88" s="82" t="str">
        <f t="shared" si="290"/>
        <v/>
      </c>
      <c r="RSJ88" s="82" t="str">
        <f t="shared" si="290"/>
        <v/>
      </c>
      <c r="RSK88" s="82" t="str">
        <f t="shared" si="290"/>
        <v/>
      </c>
      <c r="RSL88" s="82" t="str">
        <f t="shared" si="290"/>
        <v/>
      </c>
      <c r="RSM88" s="82" t="str">
        <f t="shared" si="290"/>
        <v/>
      </c>
      <c r="RSN88" s="82" t="str">
        <f t="shared" si="290"/>
        <v/>
      </c>
      <c r="RSO88" s="82" t="str">
        <f t="shared" si="290"/>
        <v/>
      </c>
      <c r="RSP88" s="82" t="str">
        <f t="shared" si="290"/>
        <v/>
      </c>
      <c r="RSQ88" s="82" t="str">
        <f t="shared" si="290"/>
        <v/>
      </c>
      <c r="RSR88" s="82" t="str">
        <f t="shared" si="290"/>
        <v/>
      </c>
      <c r="RSS88" s="82" t="str">
        <f t="shared" si="290"/>
        <v/>
      </c>
      <c r="RST88" s="82" t="str">
        <f t="shared" si="290"/>
        <v/>
      </c>
      <c r="RSU88" s="82" t="str">
        <f t="shared" si="290"/>
        <v/>
      </c>
      <c r="RSV88" s="82" t="str">
        <f t="shared" si="290"/>
        <v/>
      </c>
      <c r="RSW88" s="82" t="str">
        <f t="shared" si="290"/>
        <v/>
      </c>
      <c r="RSX88" s="82" t="str">
        <f t="shared" si="290"/>
        <v/>
      </c>
      <c r="RSY88" s="82" t="str">
        <f t="shared" si="290"/>
        <v/>
      </c>
      <c r="RSZ88" s="82" t="str">
        <f t="shared" si="290"/>
        <v/>
      </c>
      <c r="RTA88" s="82" t="str">
        <f t="shared" si="290"/>
        <v/>
      </c>
      <c r="RTB88" s="82" t="str">
        <f t="shared" si="290"/>
        <v/>
      </c>
      <c r="RTC88" s="82" t="str">
        <f t="shared" si="290"/>
        <v/>
      </c>
      <c r="RTD88" s="82" t="str">
        <f t="shared" si="290"/>
        <v/>
      </c>
      <c r="RTE88" s="82" t="str">
        <f t="shared" si="290"/>
        <v/>
      </c>
      <c r="RTF88" s="82" t="str">
        <f t="shared" si="290"/>
        <v/>
      </c>
      <c r="RTG88" s="82" t="str">
        <f t="shared" si="290"/>
        <v/>
      </c>
      <c r="RTH88" s="82" t="str">
        <f t="shared" si="290"/>
        <v/>
      </c>
      <c r="RTI88" s="82" t="str">
        <f t="shared" si="290"/>
        <v/>
      </c>
      <c r="RTJ88" s="82" t="str">
        <f t="shared" si="290"/>
        <v/>
      </c>
      <c r="RTK88" s="82" t="str">
        <f t="shared" si="290"/>
        <v/>
      </c>
      <c r="RTL88" s="82" t="str">
        <f t="shared" si="290"/>
        <v/>
      </c>
      <c r="RTM88" s="82" t="str">
        <f t="shared" si="290"/>
        <v/>
      </c>
      <c r="RTN88" s="82" t="str">
        <f t="shared" si="290"/>
        <v/>
      </c>
      <c r="RTO88" s="82" t="str">
        <f t="shared" si="290"/>
        <v/>
      </c>
      <c r="RTP88" s="82" t="str">
        <f t="shared" si="290"/>
        <v/>
      </c>
      <c r="RTQ88" s="82" t="str">
        <f t="shared" si="290"/>
        <v/>
      </c>
      <c r="RTR88" s="82" t="str">
        <f t="shared" si="290"/>
        <v/>
      </c>
      <c r="RTS88" s="82" t="str">
        <f t="shared" si="290"/>
        <v/>
      </c>
      <c r="RTT88" s="82" t="str">
        <f t="shared" si="290"/>
        <v/>
      </c>
      <c r="RTU88" s="82" t="str">
        <f t="shared" si="290"/>
        <v/>
      </c>
      <c r="RTV88" s="82" t="str">
        <f t="shared" si="290"/>
        <v/>
      </c>
      <c r="RTW88" s="82" t="str">
        <f t="shared" ref="RTW88:RWH88" si="291">IF(ISNUMBER(outYear),RTW55+RTW61+RTW67+RTW85,"")</f>
        <v/>
      </c>
      <c r="RTX88" s="82" t="str">
        <f t="shared" si="291"/>
        <v/>
      </c>
      <c r="RTY88" s="82" t="str">
        <f t="shared" si="291"/>
        <v/>
      </c>
      <c r="RTZ88" s="82" t="str">
        <f t="shared" si="291"/>
        <v/>
      </c>
      <c r="RUA88" s="82" t="str">
        <f t="shared" si="291"/>
        <v/>
      </c>
      <c r="RUB88" s="82" t="str">
        <f t="shared" si="291"/>
        <v/>
      </c>
      <c r="RUC88" s="82" t="str">
        <f t="shared" si="291"/>
        <v/>
      </c>
      <c r="RUD88" s="82" t="str">
        <f t="shared" si="291"/>
        <v/>
      </c>
      <c r="RUE88" s="82" t="str">
        <f t="shared" si="291"/>
        <v/>
      </c>
      <c r="RUF88" s="82" t="str">
        <f t="shared" si="291"/>
        <v/>
      </c>
      <c r="RUG88" s="82" t="str">
        <f t="shared" si="291"/>
        <v/>
      </c>
      <c r="RUH88" s="82" t="str">
        <f t="shared" si="291"/>
        <v/>
      </c>
      <c r="RUI88" s="82" t="str">
        <f t="shared" si="291"/>
        <v/>
      </c>
      <c r="RUJ88" s="82" t="str">
        <f t="shared" si="291"/>
        <v/>
      </c>
      <c r="RUK88" s="82" t="str">
        <f t="shared" si="291"/>
        <v/>
      </c>
      <c r="RUL88" s="82" t="str">
        <f t="shared" si="291"/>
        <v/>
      </c>
      <c r="RUM88" s="82" t="str">
        <f t="shared" si="291"/>
        <v/>
      </c>
      <c r="RUN88" s="82" t="str">
        <f t="shared" si="291"/>
        <v/>
      </c>
      <c r="RUO88" s="82" t="str">
        <f t="shared" si="291"/>
        <v/>
      </c>
      <c r="RUP88" s="82" t="str">
        <f t="shared" si="291"/>
        <v/>
      </c>
      <c r="RUQ88" s="82" t="str">
        <f t="shared" si="291"/>
        <v/>
      </c>
      <c r="RUR88" s="82" t="str">
        <f t="shared" si="291"/>
        <v/>
      </c>
      <c r="RUS88" s="82" t="str">
        <f t="shared" si="291"/>
        <v/>
      </c>
      <c r="RUT88" s="82" t="str">
        <f t="shared" si="291"/>
        <v/>
      </c>
      <c r="RUU88" s="82" t="str">
        <f t="shared" si="291"/>
        <v/>
      </c>
      <c r="RUV88" s="82" t="str">
        <f t="shared" si="291"/>
        <v/>
      </c>
      <c r="RUW88" s="82" t="str">
        <f t="shared" si="291"/>
        <v/>
      </c>
      <c r="RUX88" s="82" t="str">
        <f t="shared" si="291"/>
        <v/>
      </c>
      <c r="RUY88" s="82" t="str">
        <f t="shared" si="291"/>
        <v/>
      </c>
      <c r="RUZ88" s="82" t="str">
        <f t="shared" si="291"/>
        <v/>
      </c>
      <c r="RVA88" s="82" t="str">
        <f t="shared" si="291"/>
        <v/>
      </c>
      <c r="RVB88" s="82" t="str">
        <f t="shared" si="291"/>
        <v/>
      </c>
      <c r="RVC88" s="82" t="str">
        <f t="shared" si="291"/>
        <v/>
      </c>
      <c r="RVD88" s="82" t="str">
        <f t="shared" si="291"/>
        <v/>
      </c>
      <c r="RVE88" s="82" t="str">
        <f t="shared" si="291"/>
        <v/>
      </c>
      <c r="RVF88" s="82" t="str">
        <f t="shared" si="291"/>
        <v/>
      </c>
      <c r="RVG88" s="82" t="str">
        <f t="shared" si="291"/>
        <v/>
      </c>
      <c r="RVH88" s="82" t="str">
        <f t="shared" si="291"/>
        <v/>
      </c>
      <c r="RVI88" s="82" t="str">
        <f t="shared" si="291"/>
        <v/>
      </c>
      <c r="RVJ88" s="82" t="str">
        <f t="shared" si="291"/>
        <v/>
      </c>
      <c r="RVK88" s="82" t="str">
        <f t="shared" si="291"/>
        <v/>
      </c>
      <c r="RVL88" s="82" t="str">
        <f t="shared" si="291"/>
        <v/>
      </c>
      <c r="RVM88" s="82" t="str">
        <f t="shared" si="291"/>
        <v/>
      </c>
      <c r="RVN88" s="82" t="str">
        <f t="shared" si="291"/>
        <v/>
      </c>
      <c r="RVO88" s="82" t="str">
        <f t="shared" si="291"/>
        <v/>
      </c>
      <c r="RVP88" s="82" t="str">
        <f t="shared" si="291"/>
        <v/>
      </c>
      <c r="RVQ88" s="82" t="str">
        <f t="shared" si="291"/>
        <v/>
      </c>
      <c r="RVR88" s="82" t="str">
        <f t="shared" si="291"/>
        <v/>
      </c>
      <c r="RVS88" s="82" t="str">
        <f t="shared" si="291"/>
        <v/>
      </c>
      <c r="RVT88" s="82" t="str">
        <f t="shared" si="291"/>
        <v/>
      </c>
      <c r="RVU88" s="82" t="str">
        <f t="shared" si="291"/>
        <v/>
      </c>
      <c r="RVV88" s="82" t="str">
        <f t="shared" si="291"/>
        <v/>
      </c>
      <c r="RVW88" s="82" t="str">
        <f t="shared" si="291"/>
        <v/>
      </c>
      <c r="RVX88" s="82" t="str">
        <f t="shared" si="291"/>
        <v/>
      </c>
      <c r="RVY88" s="82" t="str">
        <f t="shared" si="291"/>
        <v/>
      </c>
      <c r="RVZ88" s="82" t="str">
        <f t="shared" si="291"/>
        <v/>
      </c>
      <c r="RWA88" s="82" t="str">
        <f t="shared" si="291"/>
        <v/>
      </c>
      <c r="RWB88" s="82" t="str">
        <f t="shared" si="291"/>
        <v/>
      </c>
      <c r="RWC88" s="82" t="str">
        <f t="shared" si="291"/>
        <v/>
      </c>
      <c r="RWD88" s="82" t="str">
        <f t="shared" si="291"/>
        <v/>
      </c>
      <c r="RWE88" s="82" t="str">
        <f t="shared" si="291"/>
        <v/>
      </c>
      <c r="RWF88" s="82" t="str">
        <f t="shared" si="291"/>
        <v/>
      </c>
      <c r="RWG88" s="82" t="str">
        <f t="shared" si="291"/>
        <v/>
      </c>
      <c r="RWH88" s="82" t="str">
        <f t="shared" si="291"/>
        <v/>
      </c>
      <c r="RWI88" s="82" t="str">
        <f t="shared" ref="RWI88:RYT88" si="292">IF(ISNUMBER(outYear),RWI55+RWI61+RWI67+RWI85,"")</f>
        <v/>
      </c>
      <c r="RWJ88" s="82" t="str">
        <f t="shared" si="292"/>
        <v/>
      </c>
      <c r="RWK88" s="82" t="str">
        <f t="shared" si="292"/>
        <v/>
      </c>
      <c r="RWL88" s="82" t="str">
        <f t="shared" si="292"/>
        <v/>
      </c>
      <c r="RWM88" s="82" t="str">
        <f t="shared" si="292"/>
        <v/>
      </c>
      <c r="RWN88" s="82" t="str">
        <f t="shared" si="292"/>
        <v/>
      </c>
      <c r="RWO88" s="82" t="str">
        <f t="shared" si="292"/>
        <v/>
      </c>
      <c r="RWP88" s="82" t="str">
        <f t="shared" si="292"/>
        <v/>
      </c>
      <c r="RWQ88" s="82" t="str">
        <f t="shared" si="292"/>
        <v/>
      </c>
      <c r="RWR88" s="82" t="str">
        <f t="shared" si="292"/>
        <v/>
      </c>
      <c r="RWS88" s="82" t="str">
        <f t="shared" si="292"/>
        <v/>
      </c>
      <c r="RWT88" s="82" t="str">
        <f t="shared" si="292"/>
        <v/>
      </c>
      <c r="RWU88" s="82" t="str">
        <f t="shared" si="292"/>
        <v/>
      </c>
      <c r="RWV88" s="82" t="str">
        <f t="shared" si="292"/>
        <v/>
      </c>
      <c r="RWW88" s="82" t="str">
        <f t="shared" si="292"/>
        <v/>
      </c>
      <c r="RWX88" s="82" t="str">
        <f t="shared" si="292"/>
        <v/>
      </c>
      <c r="RWY88" s="82" t="str">
        <f t="shared" si="292"/>
        <v/>
      </c>
      <c r="RWZ88" s="82" t="str">
        <f t="shared" si="292"/>
        <v/>
      </c>
      <c r="RXA88" s="82" t="str">
        <f t="shared" si="292"/>
        <v/>
      </c>
      <c r="RXB88" s="82" t="str">
        <f t="shared" si="292"/>
        <v/>
      </c>
      <c r="RXC88" s="82" t="str">
        <f t="shared" si="292"/>
        <v/>
      </c>
      <c r="RXD88" s="82" t="str">
        <f t="shared" si="292"/>
        <v/>
      </c>
      <c r="RXE88" s="82" t="str">
        <f t="shared" si="292"/>
        <v/>
      </c>
      <c r="RXF88" s="82" t="str">
        <f t="shared" si="292"/>
        <v/>
      </c>
      <c r="RXG88" s="82" t="str">
        <f t="shared" si="292"/>
        <v/>
      </c>
      <c r="RXH88" s="82" t="str">
        <f t="shared" si="292"/>
        <v/>
      </c>
      <c r="RXI88" s="82" t="str">
        <f t="shared" si="292"/>
        <v/>
      </c>
      <c r="RXJ88" s="82" t="str">
        <f t="shared" si="292"/>
        <v/>
      </c>
      <c r="RXK88" s="82" t="str">
        <f t="shared" si="292"/>
        <v/>
      </c>
      <c r="RXL88" s="82" t="str">
        <f t="shared" si="292"/>
        <v/>
      </c>
      <c r="RXM88" s="82" t="str">
        <f t="shared" si="292"/>
        <v/>
      </c>
      <c r="RXN88" s="82" t="str">
        <f t="shared" si="292"/>
        <v/>
      </c>
      <c r="RXO88" s="82" t="str">
        <f t="shared" si="292"/>
        <v/>
      </c>
      <c r="RXP88" s="82" t="str">
        <f t="shared" si="292"/>
        <v/>
      </c>
      <c r="RXQ88" s="82" t="str">
        <f t="shared" si="292"/>
        <v/>
      </c>
      <c r="RXR88" s="82" t="str">
        <f t="shared" si="292"/>
        <v/>
      </c>
      <c r="RXS88" s="82" t="str">
        <f t="shared" si="292"/>
        <v/>
      </c>
      <c r="RXT88" s="82" t="str">
        <f t="shared" si="292"/>
        <v/>
      </c>
      <c r="RXU88" s="82" t="str">
        <f t="shared" si="292"/>
        <v/>
      </c>
      <c r="RXV88" s="82" t="str">
        <f t="shared" si="292"/>
        <v/>
      </c>
      <c r="RXW88" s="82" t="str">
        <f t="shared" si="292"/>
        <v/>
      </c>
      <c r="RXX88" s="82" t="str">
        <f t="shared" si="292"/>
        <v/>
      </c>
      <c r="RXY88" s="82" t="str">
        <f t="shared" si="292"/>
        <v/>
      </c>
      <c r="RXZ88" s="82" t="str">
        <f t="shared" si="292"/>
        <v/>
      </c>
      <c r="RYA88" s="82" t="str">
        <f t="shared" si="292"/>
        <v/>
      </c>
      <c r="RYB88" s="82" t="str">
        <f t="shared" si="292"/>
        <v/>
      </c>
      <c r="RYC88" s="82" t="str">
        <f t="shared" si="292"/>
        <v/>
      </c>
      <c r="RYD88" s="82" t="str">
        <f t="shared" si="292"/>
        <v/>
      </c>
      <c r="RYE88" s="82" t="str">
        <f t="shared" si="292"/>
        <v/>
      </c>
      <c r="RYF88" s="82" t="str">
        <f t="shared" si="292"/>
        <v/>
      </c>
      <c r="RYG88" s="82" t="str">
        <f t="shared" si="292"/>
        <v/>
      </c>
      <c r="RYH88" s="82" t="str">
        <f t="shared" si="292"/>
        <v/>
      </c>
      <c r="RYI88" s="82" t="str">
        <f t="shared" si="292"/>
        <v/>
      </c>
      <c r="RYJ88" s="82" t="str">
        <f t="shared" si="292"/>
        <v/>
      </c>
      <c r="RYK88" s="82" t="str">
        <f t="shared" si="292"/>
        <v/>
      </c>
      <c r="RYL88" s="82" t="str">
        <f t="shared" si="292"/>
        <v/>
      </c>
      <c r="RYM88" s="82" t="str">
        <f t="shared" si="292"/>
        <v/>
      </c>
      <c r="RYN88" s="82" t="str">
        <f t="shared" si="292"/>
        <v/>
      </c>
      <c r="RYO88" s="82" t="str">
        <f t="shared" si="292"/>
        <v/>
      </c>
      <c r="RYP88" s="82" t="str">
        <f t="shared" si="292"/>
        <v/>
      </c>
      <c r="RYQ88" s="82" t="str">
        <f t="shared" si="292"/>
        <v/>
      </c>
      <c r="RYR88" s="82" t="str">
        <f t="shared" si="292"/>
        <v/>
      </c>
      <c r="RYS88" s="82" t="str">
        <f t="shared" si="292"/>
        <v/>
      </c>
      <c r="RYT88" s="82" t="str">
        <f t="shared" si="292"/>
        <v/>
      </c>
      <c r="RYU88" s="82" t="str">
        <f t="shared" ref="RYU88:SBF88" si="293">IF(ISNUMBER(outYear),RYU55+RYU61+RYU67+RYU85,"")</f>
        <v/>
      </c>
      <c r="RYV88" s="82" t="str">
        <f t="shared" si="293"/>
        <v/>
      </c>
      <c r="RYW88" s="82" t="str">
        <f t="shared" si="293"/>
        <v/>
      </c>
      <c r="RYX88" s="82" t="str">
        <f t="shared" si="293"/>
        <v/>
      </c>
      <c r="RYY88" s="82" t="str">
        <f t="shared" si="293"/>
        <v/>
      </c>
      <c r="RYZ88" s="82" t="str">
        <f t="shared" si="293"/>
        <v/>
      </c>
      <c r="RZA88" s="82" t="str">
        <f t="shared" si="293"/>
        <v/>
      </c>
      <c r="RZB88" s="82" t="str">
        <f t="shared" si="293"/>
        <v/>
      </c>
      <c r="RZC88" s="82" t="str">
        <f t="shared" si="293"/>
        <v/>
      </c>
      <c r="RZD88" s="82" t="str">
        <f t="shared" si="293"/>
        <v/>
      </c>
      <c r="RZE88" s="82" t="str">
        <f t="shared" si="293"/>
        <v/>
      </c>
      <c r="RZF88" s="82" t="str">
        <f t="shared" si="293"/>
        <v/>
      </c>
      <c r="RZG88" s="82" t="str">
        <f t="shared" si="293"/>
        <v/>
      </c>
      <c r="RZH88" s="82" t="str">
        <f t="shared" si="293"/>
        <v/>
      </c>
      <c r="RZI88" s="82" t="str">
        <f t="shared" si="293"/>
        <v/>
      </c>
      <c r="RZJ88" s="82" t="str">
        <f t="shared" si="293"/>
        <v/>
      </c>
      <c r="RZK88" s="82" t="str">
        <f t="shared" si="293"/>
        <v/>
      </c>
      <c r="RZL88" s="82" t="str">
        <f t="shared" si="293"/>
        <v/>
      </c>
      <c r="RZM88" s="82" t="str">
        <f t="shared" si="293"/>
        <v/>
      </c>
      <c r="RZN88" s="82" t="str">
        <f t="shared" si="293"/>
        <v/>
      </c>
      <c r="RZO88" s="82" t="str">
        <f t="shared" si="293"/>
        <v/>
      </c>
      <c r="RZP88" s="82" t="str">
        <f t="shared" si="293"/>
        <v/>
      </c>
      <c r="RZQ88" s="82" t="str">
        <f t="shared" si="293"/>
        <v/>
      </c>
      <c r="RZR88" s="82" t="str">
        <f t="shared" si="293"/>
        <v/>
      </c>
      <c r="RZS88" s="82" t="str">
        <f t="shared" si="293"/>
        <v/>
      </c>
      <c r="RZT88" s="82" t="str">
        <f t="shared" si="293"/>
        <v/>
      </c>
      <c r="RZU88" s="82" t="str">
        <f t="shared" si="293"/>
        <v/>
      </c>
      <c r="RZV88" s="82" t="str">
        <f t="shared" si="293"/>
        <v/>
      </c>
      <c r="RZW88" s="82" t="str">
        <f t="shared" si="293"/>
        <v/>
      </c>
      <c r="RZX88" s="82" t="str">
        <f t="shared" si="293"/>
        <v/>
      </c>
      <c r="RZY88" s="82" t="str">
        <f t="shared" si="293"/>
        <v/>
      </c>
      <c r="RZZ88" s="82" t="str">
        <f t="shared" si="293"/>
        <v/>
      </c>
      <c r="SAA88" s="82" t="str">
        <f t="shared" si="293"/>
        <v/>
      </c>
      <c r="SAB88" s="82" t="str">
        <f t="shared" si="293"/>
        <v/>
      </c>
      <c r="SAC88" s="82" t="str">
        <f t="shared" si="293"/>
        <v/>
      </c>
      <c r="SAD88" s="82" t="str">
        <f t="shared" si="293"/>
        <v/>
      </c>
      <c r="SAE88" s="82" t="str">
        <f t="shared" si="293"/>
        <v/>
      </c>
      <c r="SAF88" s="82" t="str">
        <f t="shared" si="293"/>
        <v/>
      </c>
      <c r="SAG88" s="82" t="str">
        <f t="shared" si="293"/>
        <v/>
      </c>
      <c r="SAH88" s="82" t="str">
        <f t="shared" si="293"/>
        <v/>
      </c>
      <c r="SAI88" s="82" t="str">
        <f t="shared" si="293"/>
        <v/>
      </c>
      <c r="SAJ88" s="82" t="str">
        <f t="shared" si="293"/>
        <v/>
      </c>
      <c r="SAK88" s="82" t="str">
        <f t="shared" si="293"/>
        <v/>
      </c>
      <c r="SAL88" s="82" t="str">
        <f t="shared" si="293"/>
        <v/>
      </c>
      <c r="SAM88" s="82" t="str">
        <f t="shared" si="293"/>
        <v/>
      </c>
      <c r="SAN88" s="82" t="str">
        <f t="shared" si="293"/>
        <v/>
      </c>
      <c r="SAO88" s="82" t="str">
        <f t="shared" si="293"/>
        <v/>
      </c>
      <c r="SAP88" s="82" t="str">
        <f t="shared" si="293"/>
        <v/>
      </c>
      <c r="SAQ88" s="82" t="str">
        <f t="shared" si="293"/>
        <v/>
      </c>
      <c r="SAR88" s="82" t="str">
        <f t="shared" si="293"/>
        <v/>
      </c>
      <c r="SAS88" s="82" t="str">
        <f t="shared" si="293"/>
        <v/>
      </c>
      <c r="SAT88" s="82" t="str">
        <f t="shared" si="293"/>
        <v/>
      </c>
      <c r="SAU88" s="82" t="str">
        <f t="shared" si="293"/>
        <v/>
      </c>
      <c r="SAV88" s="82" t="str">
        <f t="shared" si="293"/>
        <v/>
      </c>
      <c r="SAW88" s="82" t="str">
        <f t="shared" si="293"/>
        <v/>
      </c>
      <c r="SAX88" s="82" t="str">
        <f t="shared" si="293"/>
        <v/>
      </c>
      <c r="SAY88" s="82" t="str">
        <f t="shared" si="293"/>
        <v/>
      </c>
      <c r="SAZ88" s="82" t="str">
        <f t="shared" si="293"/>
        <v/>
      </c>
      <c r="SBA88" s="82" t="str">
        <f t="shared" si="293"/>
        <v/>
      </c>
      <c r="SBB88" s="82" t="str">
        <f t="shared" si="293"/>
        <v/>
      </c>
      <c r="SBC88" s="82" t="str">
        <f t="shared" si="293"/>
        <v/>
      </c>
      <c r="SBD88" s="82" t="str">
        <f t="shared" si="293"/>
        <v/>
      </c>
      <c r="SBE88" s="82" t="str">
        <f t="shared" si="293"/>
        <v/>
      </c>
      <c r="SBF88" s="82" t="str">
        <f t="shared" si="293"/>
        <v/>
      </c>
      <c r="SBG88" s="82" t="str">
        <f t="shared" ref="SBG88:SDR88" si="294">IF(ISNUMBER(outYear),SBG55+SBG61+SBG67+SBG85,"")</f>
        <v/>
      </c>
      <c r="SBH88" s="82" t="str">
        <f t="shared" si="294"/>
        <v/>
      </c>
      <c r="SBI88" s="82" t="str">
        <f t="shared" si="294"/>
        <v/>
      </c>
      <c r="SBJ88" s="82" t="str">
        <f t="shared" si="294"/>
        <v/>
      </c>
      <c r="SBK88" s="82" t="str">
        <f t="shared" si="294"/>
        <v/>
      </c>
      <c r="SBL88" s="82" t="str">
        <f t="shared" si="294"/>
        <v/>
      </c>
      <c r="SBM88" s="82" t="str">
        <f t="shared" si="294"/>
        <v/>
      </c>
      <c r="SBN88" s="82" t="str">
        <f t="shared" si="294"/>
        <v/>
      </c>
      <c r="SBO88" s="82" t="str">
        <f t="shared" si="294"/>
        <v/>
      </c>
      <c r="SBP88" s="82" t="str">
        <f t="shared" si="294"/>
        <v/>
      </c>
      <c r="SBQ88" s="82" t="str">
        <f t="shared" si="294"/>
        <v/>
      </c>
      <c r="SBR88" s="82" t="str">
        <f t="shared" si="294"/>
        <v/>
      </c>
      <c r="SBS88" s="82" t="str">
        <f t="shared" si="294"/>
        <v/>
      </c>
      <c r="SBT88" s="82" t="str">
        <f t="shared" si="294"/>
        <v/>
      </c>
      <c r="SBU88" s="82" t="str">
        <f t="shared" si="294"/>
        <v/>
      </c>
      <c r="SBV88" s="82" t="str">
        <f t="shared" si="294"/>
        <v/>
      </c>
      <c r="SBW88" s="82" t="str">
        <f t="shared" si="294"/>
        <v/>
      </c>
      <c r="SBX88" s="82" t="str">
        <f t="shared" si="294"/>
        <v/>
      </c>
      <c r="SBY88" s="82" t="str">
        <f t="shared" si="294"/>
        <v/>
      </c>
      <c r="SBZ88" s="82" t="str">
        <f t="shared" si="294"/>
        <v/>
      </c>
      <c r="SCA88" s="82" t="str">
        <f t="shared" si="294"/>
        <v/>
      </c>
      <c r="SCB88" s="82" t="str">
        <f t="shared" si="294"/>
        <v/>
      </c>
      <c r="SCC88" s="82" t="str">
        <f t="shared" si="294"/>
        <v/>
      </c>
      <c r="SCD88" s="82" t="str">
        <f t="shared" si="294"/>
        <v/>
      </c>
      <c r="SCE88" s="82" t="str">
        <f t="shared" si="294"/>
        <v/>
      </c>
      <c r="SCF88" s="82" t="str">
        <f t="shared" si="294"/>
        <v/>
      </c>
      <c r="SCG88" s="82" t="str">
        <f t="shared" si="294"/>
        <v/>
      </c>
      <c r="SCH88" s="82" t="str">
        <f t="shared" si="294"/>
        <v/>
      </c>
      <c r="SCI88" s="82" t="str">
        <f t="shared" si="294"/>
        <v/>
      </c>
      <c r="SCJ88" s="82" t="str">
        <f t="shared" si="294"/>
        <v/>
      </c>
      <c r="SCK88" s="82" t="str">
        <f t="shared" si="294"/>
        <v/>
      </c>
      <c r="SCL88" s="82" t="str">
        <f t="shared" si="294"/>
        <v/>
      </c>
      <c r="SCM88" s="82" t="str">
        <f t="shared" si="294"/>
        <v/>
      </c>
      <c r="SCN88" s="82" t="str">
        <f t="shared" si="294"/>
        <v/>
      </c>
      <c r="SCO88" s="82" t="str">
        <f t="shared" si="294"/>
        <v/>
      </c>
      <c r="SCP88" s="82" t="str">
        <f t="shared" si="294"/>
        <v/>
      </c>
      <c r="SCQ88" s="82" t="str">
        <f t="shared" si="294"/>
        <v/>
      </c>
      <c r="SCR88" s="82" t="str">
        <f t="shared" si="294"/>
        <v/>
      </c>
      <c r="SCS88" s="82" t="str">
        <f t="shared" si="294"/>
        <v/>
      </c>
      <c r="SCT88" s="82" t="str">
        <f t="shared" si="294"/>
        <v/>
      </c>
      <c r="SCU88" s="82" t="str">
        <f t="shared" si="294"/>
        <v/>
      </c>
      <c r="SCV88" s="82" t="str">
        <f t="shared" si="294"/>
        <v/>
      </c>
      <c r="SCW88" s="82" t="str">
        <f t="shared" si="294"/>
        <v/>
      </c>
      <c r="SCX88" s="82" t="str">
        <f t="shared" si="294"/>
        <v/>
      </c>
      <c r="SCY88" s="82" t="str">
        <f t="shared" si="294"/>
        <v/>
      </c>
      <c r="SCZ88" s="82" t="str">
        <f t="shared" si="294"/>
        <v/>
      </c>
      <c r="SDA88" s="82" t="str">
        <f t="shared" si="294"/>
        <v/>
      </c>
      <c r="SDB88" s="82" t="str">
        <f t="shared" si="294"/>
        <v/>
      </c>
      <c r="SDC88" s="82" t="str">
        <f t="shared" si="294"/>
        <v/>
      </c>
      <c r="SDD88" s="82" t="str">
        <f t="shared" si="294"/>
        <v/>
      </c>
      <c r="SDE88" s="82" t="str">
        <f t="shared" si="294"/>
        <v/>
      </c>
      <c r="SDF88" s="82" t="str">
        <f t="shared" si="294"/>
        <v/>
      </c>
      <c r="SDG88" s="82" t="str">
        <f t="shared" si="294"/>
        <v/>
      </c>
      <c r="SDH88" s="82" t="str">
        <f t="shared" si="294"/>
        <v/>
      </c>
      <c r="SDI88" s="82" t="str">
        <f t="shared" si="294"/>
        <v/>
      </c>
      <c r="SDJ88" s="82" t="str">
        <f t="shared" si="294"/>
        <v/>
      </c>
      <c r="SDK88" s="82" t="str">
        <f t="shared" si="294"/>
        <v/>
      </c>
      <c r="SDL88" s="82" t="str">
        <f t="shared" si="294"/>
        <v/>
      </c>
      <c r="SDM88" s="82" t="str">
        <f t="shared" si="294"/>
        <v/>
      </c>
      <c r="SDN88" s="82" t="str">
        <f t="shared" si="294"/>
        <v/>
      </c>
      <c r="SDO88" s="82" t="str">
        <f t="shared" si="294"/>
        <v/>
      </c>
      <c r="SDP88" s="82" t="str">
        <f t="shared" si="294"/>
        <v/>
      </c>
      <c r="SDQ88" s="82" t="str">
        <f t="shared" si="294"/>
        <v/>
      </c>
      <c r="SDR88" s="82" t="str">
        <f t="shared" si="294"/>
        <v/>
      </c>
      <c r="SDS88" s="82" t="str">
        <f t="shared" ref="SDS88:SGD88" si="295">IF(ISNUMBER(outYear),SDS55+SDS61+SDS67+SDS85,"")</f>
        <v/>
      </c>
      <c r="SDT88" s="82" t="str">
        <f t="shared" si="295"/>
        <v/>
      </c>
      <c r="SDU88" s="82" t="str">
        <f t="shared" si="295"/>
        <v/>
      </c>
      <c r="SDV88" s="82" t="str">
        <f t="shared" si="295"/>
        <v/>
      </c>
      <c r="SDW88" s="82" t="str">
        <f t="shared" si="295"/>
        <v/>
      </c>
      <c r="SDX88" s="82" t="str">
        <f t="shared" si="295"/>
        <v/>
      </c>
      <c r="SDY88" s="82" t="str">
        <f t="shared" si="295"/>
        <v/>
      </c>
      <c r="SDZ88" s="82" t="str">
        <f t="shared" si="295"/>
        <v/>
      </c>
      <c r="SEA88" s="82" t="str">
        <f t="shared" si="295"/>
        <v/>
      </c>
      <c r="SEB88" s="82" t="str">
        <f t="shared" si="295"/>
        <v/>
      </c>
      <c r="SEC88" s="82" t="str">
        <f t="shared" si="295"/>
        <v/>
      </c>
      <c r="SED88" s="82" t="str">
        <f t="shared" si="295"/>
        <v/>
      </c>
      <c r="SEE88" s="82" t="str">
        <f t="shared" si="295"/>
        <v/>
      </c>
      <c r="SEF88" s="82" t="str">
        <f t="shared" si="295"/>
        <v/>
      </c>
      <c r="SEG88" s="82" t="str">
        <f t="shared" si="295"/>
        <v/>
      </c>
      <c r="SEH88" s="82" t="str">
        <f t="shared" si="295"/>
        <v/>
      </c>
      <c r="SEI88" s="82" t="str">
        <f t="shared" si="295"/>
        <v/>
      </c>
      <c r="SEJ88" s="82" t="str">
        <f t="shared" si="295"/>
        <v/>
      </c>
      <c r="SEK88" s="82" t="str">
        <f t="shared" si="295"/>
        <v/>
      </c>
      <c r="SEL88" s="82" t="str">
        <f t="shared" si="295"/>
        <v/>
      </c>
      <c r="SEM88" s="82" t="str">
        <f t="shared" si="295"/>
        <v/>
      </c>
      <c r="SEN88" s="82" t="str">
        <f t="shared" si="295"/>
        <v/>
      </c>
      <c r="SEO88" s="82" t="str">
        <f t="shared" si="295"/>
        <v/>
      </c>
      <c r="SEP88" s="82" t="str">
        <f t="shared" si="295"/>
        <v/>
      </c>
      <c r="SEQ88" s="82" t="str">
        <f t="shared" si="295"/>
        <v/>
      </c>
      <c r="SER88" s="82" t="str">
        <f t="shared" si="295"/>
        <v/>
      </c>
      <c r="SES88" s="82" t="str">
        <f t="shared" si="295"/>
        <v/>
      </c>
      <c r="SET88" s="82" t="str">
        <f t="shared" si="295"/>
        <v/>
      </c>
      <c r="SEU88" s="82" t="str">
        <f t="shared" si="295"/>
        <v/>
      </c>
      <c r="SEV88" s="82" t="str">
        <f t="shared" si="295"/>
        <v/>
      </c>
      <c r="SEW88" s="82" t="str">
        <f t="shared" si="295"/>
        <v/>
      </c>
      <c r="SEX88" s="82" t="str">
        <f t="shared" si="295"/>
        <v/>
      </c>
      <c r="SEY88" s="82" t="str">
        <f t="shared" si="295"/>
        <v/>
      </c>
      <c r="SEZ88" s="82" t="str">
        <f t="shared" si="295"/>
        <v/>
      </c>
      <c r="SFA88" s="82" t="str">
        <f t="shared" si="295"/>
        <v/>
      </c>
      <c r="SFB88" s="82" t="str">
        <f t="shared" si="295"/>
        <v/>
      </c>
      <c r="SFC88" s="82" t="str">
        <f t="shared" si="295"/>
        <v/>
      </c>
      <c r="SFD88" s="82" t="str">
        <f t="shared" si="295"/>
        <v/>
      </c>
      <c r="SFE88" s="82" t="str">
        <f t="shared" si="295"/>
        <v/>
      </c>
      <c r="SFF88" s="82" t="str">
        <f t="shared" si="295"/>
        <v/>
      </c>
      <c r="SFG88" s="82" t="str">
        <f t="shared" si="295"/>
        <v/>
      </c>
      <c r="SFH88" s="82" t="str">
        <f t="shared" si="295"/>
        <v/>
      </c>
      <c r="SFI88" s="82" t="str">
        <f t="shared" si="295"/>
        <v/>
      </c>
      <c r="SFJ88" s="82" t="str">
        <f t="shared" si="295"/>
        <v/>
      </c>
      <c r="SFK88" s="82" t="str">
        <f t="shared" si="295"/>
        <v/>
      </c>
      <c r="SFL88" s="82" t="str">
        <f t="shared" si="295"/>
        <v/>
      </c>
      <c r="SFM88" s="82" t="str">
        <f t="shared" si="295"/>
        <v/>
      </c>
      <c r="SFN88" s="82" t="str">
        <f t="shared" si="295"/>
        <v/>
      </c>
      <c r="SFO88" s="82" t="str">
        <f t="shared" si="295"/>
        <v/>
      </c>
      <c r="SFP88" s="82" t="str">
        <f t="shared" si="295"/>
        <v/>
      </c>
      <c r="SFQ88" s="82" t="str">
        <f t="shared" si="295"/>
        <v/>
      </c>
      <c r="SFR88" s="82" t="str">
        <f t="shared" si="295"/>
        <v/>
      </c>
      <c r="SFS88" s="82" t="str">
        <f t="shared" si="295"/>
        <v/>
      </c>
      <c r="SFT88" s="82" t="str">
        <f t="shared" si="295"/>
        <v/>
      </c>
      <c r="SFU88" s="82" t="str">
        <f t="shared" si="295"/>
        <v/>
      </c>
      <c r="SFV88" s="82" t="str">
        <f t="shared" si="295"/>
        <v/>
      </c>
      <c r="SFW88" s="82" t="str">
        <f t="shared" si="295"/>
        <v/>
      </c>
      <c r="SFX88" s="82" t="str">
        <f t="shared" si="295"/>
        <v/>
      </c>
      <c r="SFY88" s="82" t="str">
        <f t="shared" si="295"/>
        <v/>
      </c>
      <c r="SFZ88" s="82" t="str">
        <f t="shared" si="295"/>
        <v/>
      </c>
      <c r="SGA88" s="82" t="str">
        <f t="shared" si="295"/>
        <v/>
      </c>
      <c r="SGB88" s="82" t="str">
        <f t="shared" si="295"/>
        <v/>
      </c>
      <c r="SGC88" s="82" t="str">
        <f t="shared" si="295"/>
        <v/>
      </c>
      <c r="SGD88" s="82" t="str">
        <f t="shared" si="295"/>
        <v/>
      </c>
      <c r="SGE88" s="82" t="str">
        <f t="shared" ref="SGE88:SIP88" si="296">IF(ISNUMBER(outYear),SGE55+SGE61+SGE67+SGE85,"")</f>
        <v/>
      </c>
      <c r="SGF88" s="82" t="str">
        <f t="shared" si="296"/>
        <v/>
      </c>
      <c r="SGG88" s="82" t="str">
        <f t="shared" si="296"/>
        <v/>
      </c>
      <c r="SGH88" s="82" t="str">
        <f t="shared" si="296"/>
        <v/>
      </c>
      <c r="SGI88" s="82" t="str">
        <f t="shared" si="296"/>
        <v/>
      </c>
      <c r="SGJ88" s="82" t="str">
        <f t="shared" si="296"/>
        <v/>
      </c>
      <c r="SGK88" s="82" t="str">
        <f t="shared" si="296"/>
        <v/>
      </c>
      <c r="SGL88" s="82" t="str">
        <f t="shared" si="296"/>
        <v/>
      </c>
      <c r="SGM88" s="82" t="str">
        <f t="shared" si="296"/>
        <v/>
      </c>
      <c r="SGN88" s="82" t="str">
        <f t="shared" si="296"/>
        <v/>
      </c>
      <c r="SGO88" s="82" t="str">
        <f t="shared" si="296"/>
        <v/>
      </c>
      <c r="SGP88" s="82" t="str">
        <f t="shared" si="296"/>
        <v/>
      </c>
      <c r="SGQ88" s="82" t="str">
        <f t="shared" si="296"/>
        <v/>
      </c>
      <c r="SGR88" s="82" t="str">
        <f t="shared" si="296"/>
        <v/>
      </c>
      <c r="SGS88" s="82" t="str">
        <f t="shared" si="296"/>
        <v/>
      </c>
      <c r="SGT88" s="82" t="str">
        <f t="shared" si="296"/>
        <v/>
      </c>
      <c r="SGU88" s="82" t="str">
        <f t="shared" si="296"/>
        <v/>
      </c>
      <c r="SGV88" s="82" t="str">
        <f t="shared" si="296"/>
        <v/>
      </c>
      <c r="SGW88" s="82" t="str">
        <f t="shared" si="296"/>
        <v/>
      </c>
      <c r="SGX88" s="82" t="str">
        <f t="shared" si="296"/>
        <v/>
      </c>
      <c r="SGY88" s="82" t="str">
        <f t="shared" si="296"/>
        <v/>
      </c>
      <c r="SGZ88" s="82" t="str">
        <f t="shared" si="296"/>
        <v/>
      </c>
      <c r="SHA88" s="82" t="str">
        <f t="shared" si="296"/>
        <v/>
      </c>
      <c r="SHB88" s="82" t="str">
        <f t="shared" si="296"/>
        <v/>
      </c>
      <c r="SHC88" s="82" t="str">
        <f t="shared" si="296"/>
        <v/>
      </c>
      <c r="SHD88" s="82" t="str">
        <f t="shared" si="296"/>
        <v/>
      </c>
      <c r="SHE88" s="82" t="str">
        <f t="shared" si="296"/>
        <v/>
      </c>
      <c r="SHF88" s="82" t="str">
        <f t="shared" si="296"/>
        <v/>
      </c>
      <c r="SHG88" s="82" t="str">
        <f t="shared" si="296"/>
        <v/>
      </c>
      <c r="SHH88" s="82" t="str">
        <f t="shared" si="296"/>
        <v/>
      </c>
      <c r="SHI88" s="82" t="str">
        <f t="shared" si="296"/>
        <v/>
      </c>
      <c r="SHJ88" s="82" t="str">
        <f t="shared" si="296"/>
        <v/>
      </c>
      <c r="SHK88" s="82" t="str">
        <f t="shared" si="296"/>
        <v/>
      </c>
      <c r="SHL88" s="82" t="str">
        <f t="shared" si="296"/>
        <v/>
      </c>
      <c r="SHM88" s="82" t="str">
        <f t="shared" si="296"/>
        <v/>
      </c>
      <c r="SHN88" s="82" t="str">
        <f t="shared" si="296"/>
        <v/>
      </c>
      <c r="SHO88" s="82" t="str">
        <f t="shared" si="296"/>
        <v/>
      </c>
      <c r="SHP88" s="82" t="str">
        <f t="shared" si="296"/>
        <v/>
      </c>
      <c r="SHQ88" s="82" t="str">
        <f t="shared" si="296"/>
        <v/>
      </c>
      <c r="SHR88" s="82" t="str">
        <f t="shared" si="296"/>
        <v/>
      </c>
      <c r="SHS88" s="82" t="str">
        <f t="shared" si="296"/>
        <v/>
      </c>
      <c r="SHT88" s="82" t="str">
        <f t="shared" si="296"/>
        <v/>
      </c>
      <c r="SHU88" s="82" t="str">
        <f t="shared" si="296"/>
        <v/>
      </c>
      <c r="SHV88" s="82" t="str">
        <f t="shared" si="296"/>
        <v/>
      </c>
      <c r="SHW88" s="82" t="str">
        <f t="shared" si="296"/>
        <v/>
      </c>
      <c r="SHX88" s="82" t="str">
        <f t="shared" si="296"/>
        <v/>
      </c>
      <c r="SHY88" s="82" t="str">
        <f t="shared" si="296"/>
        <v/>
      </c>
      <c r="SHZ88" s="82" t="str">
        <f t="shared" si="296"/>
        <v/>
      </c>
      <c r="SIA88" s="82" t="str">
        <f t="shared" si="296"/>
        <v/>
      </c>
      <c r="SIB88" s="82" t="str">
        <f t="shared" si="296"/>
        <v/>
      </c>
      <c r="SIC88" s="82" t="str">
        <f t="shared" si="296"/>
        <v/>
      </c>
      <c r="SID88" s="82" t="str">
        <f t="shared" si="296"/>
        <v/>
      </c>
      <c r="SIE88" s="82" t="str">
        <f t="shared" si="296"/>
        <v/>
      </c>
      <c r="SIF88" s="82" t="str">
        <f t="shared" si="296"/>
        <v/>
      </c>
      <c r="SIG88" s="82" t="str">
        <f t="shared" si="296"/>
        <v/>
      </c>
      <c r="SIH88" s="82" t="str">
        <f t="shared" si="296"/>
        <v/>
      </c>
      <c r="SII88" s="82" t="str">
        <f t="shared" si="296"/>
        <v/>
      </c>
      <c r="SIJ88" s="82" t="str">
        <f t="shared" si="296"/>
        <v/>
      </c>
      <c r="SIK88" s="82" t="str">
        <f t="shared" si="296"/>
        <v/>
      </c>
      <c r="SIL88" s="82" t="str">
        <f t="shared" si="296"/>
        <v/>
      </c>
      <c r="SIM88" s="82" t="str">
        <f t="shared" si="296"/>
        <v/>
      </c>
      <c r="SIN88" s="82" t="str">
        <f t="shared" si="296"/>
        <v/>
      </c>
      <c r="SIO88" s="82" t="str">
        <f t="shared" si="296"/>
        <v/>
      </c>
      <c r="SIP88" s="82" t="str">
        <f t="shared" si="296"/>
        <v/>
      </c>
      <c r="SIQ88" s="82" t="str">
        <f t="shared" ref="SIQ88:SLB88" si="297">IF(ISNUMBER(outYear),SIQ55+SIQ61+SIQ67+SIQ85,"")</f>
        <v/>
      </c>
      <c r="SIR88" s="82" t="str">
        <f t="shared" si="297"/>
        <v/>
      </c>
      <c r="SIS88" s="82" t="str">
        <f t="shared" si="297"/>
        <v/>
      </c>
      <c r="SIT88" s="82" t="str">
        <f t="shared" si="297"/>
        <v/>
      </c>
      <c r="SIU88" s="82" t="str">
        <f t="shared" si="297"/>
        <v/>
      </c>
      <c r="SIV88" s="82" t="str">
        <f t="shared" si="297"/>
        <v/>
      </c>
      <c r="SIW88" s="82" t="str">
        <f t="shared" si="297"/>
        <v/>
      </c>
      <c r="SIX88" s="82" t="str">
        <f t="shared" si="297"/>
        <v/>
      </c>
      <c r="SIY88" s="82" t="str">
        <f t="shared" si="297"/>
        <v/>
      </c>
      <c r="SIZ88" s="82" t="str">
        <f t="shared" si="297"/>
        <v/>
      </c>
      <c r="SJA88" s="82" t="str">
        <f t="shared" si="297"/>
        <v/>
      </c>
      <c r="SJB88" s="82" t="str">
        <f t="shared" si="297"/>
        <v/>
      </c>
      <c r="SJC88" s="82" t="str">
        <f t="shared" si="297"/>
        <v/>
      </c>
      <c r="SJD88" s="82" t="str">
        <f t="shared" si="297"/>
        <v/>
      </c>
      <c r="SJE88" s="82" t="str">
        <f t="shared" si="297"/>
        <v/>
      </c>
      <c r="SJF88" s="82" t="str">
        <f t="shared" si="297"/>
        <v/>
      </c>
      <c r="SJG88" s="82" t="str">
        <f t="shared" si="297"/>
        <v/>
      </c>
      <c r="SJH88" s="82" t="str">
        <f t="shared" si="297"/>
        <v/>
      </c>
      <c r="SJI88" s="82" t="str">
        <f t="shared" si="297"/>
        <v/>
      </c>
      <c r="SJJ88" s="82" t="str">
        <f t="shared" si="297"/>
        <v/>
      </c>
      <c r="SJK88" s="82" t="str">
        <f t="shared" si="297"/>
        <v/>
      </c>
      <c r="SJL88" s="82" t="str">
        <f t="shared" si="297"/>
        <v/>
      </c>
      <c r="SJM88" s="82" t="str">
        <f t="shared" si="297"/>
        <v/>
      </c>
      <c r="SJN88" s="82" t="str">
        <f t="shared" si="297"/>
        <v/>
      </c>
      <c r="SJO88" s="82" t="str">
        <f t="shared" si="297"/>
        <v/>
      </c>
      <c r="SJP88" s="82" t="str">
        <f t="shared" si="297"/>
        <v/>
      </c>
      <c r="SJQ88" s="82" t="str">
        <f t="shared" si="297"/>
        <v/>
      </c>
      <c r="SJR88" s="82" t="str">
        <f t="shared" si="297"/>
        <v/>
      </c>
      <c r="SJS88" s="82" t="str">
        <f t="shared" si="297"/>
        <v/>
      </c>
      <c r="SJT88" s="82" t="str">
        <f t="shared" si="297"/>
        <v/>
      </c>
      <c r="SJU88" s="82" t="str">
        <f t="shared" si="297"/>
        <v/>
      </c>
      <c r="SJV88" s="82" t="str">
        <f t="shared" si="297"/>
        <v/>
      </c>
      <c r="SJW88" s="82" t="str">
        <f t="shared" si="297"/>
        <v/>
      </c>
      <c r="SJX88" s="82" t="str">
        <f t="shared" si="297"/>
        <v/>
      </c>
      <c r="SJY88" s="82" t="str">
        <f t="shared" si="297"/>
        <v/>
      </c>
      <c r="SJZ88" s="82" t="str">
        <f t="shared" si="297"/>
        <v/>
      </c>
      <c r="SKA88" s="82" t="str">
        <f t="shared" si="297"/>
        <v/>
      </c>
      <c r="SKB88" s="82" t="str">
        <f t="shared" si="297"/>
        <v/>
      </c>
      <c r="SKC88" s="82" t="str">
        <f t="shared" si="297"/>
        <v/>
      </c>
      <c r="SKD88" s="82" t="str">
        <f t="shared" si="297"/>
        <v/>
      </c>
      <c r="SKE88" s="82" t="str">
        <f t="shared" si="297"/>
        <v/>
      </c>
      <c r="SKF88" s="82" t="str">
        <f t="shared" si="297"/>
        <v/>
      </c>
      <c r="SKG88" s="82" t="str">
        <f t="shared" si="297"/>
        <v/>
      </c>
      <c r="SKH88" s="82" t="str">
        <f t="shared" si="297"/>
        <v/>
      </c>
      <c r="SKI88" s="82" t="str">
        <f t="shared" si="297"/>
        <v/>
      </c>
      <c r="SKJ88" s="82" t="str">
        <f t="shared" si="297"/>
        <v/>
      </c>
      <c r="SKK88" s="82" t="str">
        <f t="shared" si="297"/>
        <v/>
      </c>
      <c r="SKL88" s="82" t="str">
        <f t="shared" si="297"/>
        <v/>
      </c>
      <c r="SKM88" s="82" t="str">
        <f t="shared" si="297"/>
        <v/>
      </c>
      <c r="SKN88" s="82" t="str">
        <f t="shared" si="297"/>
        <v/>
      </c>
      <c r="SKO88" s="82" t="str">
        <f t="shared" si="297"/>
        <v/>
      </c>
      <c r="SKP88" s="82" t="str">
        <f t="shared" si="297"/>
        <v/>
      </c>
      <c r="SKQ88" s="82" t="str">
        <f t="shared" si="297"/>
        <v/>
      </c>
      <c r="SKR88" s="82" t="str">
        <f t="shared" si="297"/>
        <v/>
      </c>
      <c r="SKS88" s="82" t="str">
        <f t="shared" si="297"/>
        <v/>
      </c>
      <c r="SKT88" s="82" t="str">
        <f t="shared" si="297"/>
        <v/>
      </c>
      <c r="SKU88" s="82" t="str">
        <f t="shared" si="297"/>
        <v/>
      </c>
      <c r="SKV88" s="82" t="str">
        <f t="shared" si="297"/>
        <v/>
      </c>
      <c r="SKW88" s="82" t="str">
        <f t="shared" si="297"/>
        <v/>
      </c>
      <c r="SKX88" s="82" t="str">
        <f t="shared" si="297"/>
        <v/>
      </c>
      <c r="SKY88" s="82" t="str">
        <f t="shared" si="297"/>
        <v/>
      </c>
      <c r="SKZ88" s="82" t="str">
        <f t="shared" si="297"/>
        <v/>
      </c>
      <c r="SLA88" s="82" t="str">
        <f t="shared" si="297"/>
        <v/>
      </c>
      <c r="SLB88" s="82" t="str">
        <f t="shared" si="297"/>
        <v/>
      </c>
      <c r="SLC88" s="82" t="str">
        <f t="shared" ref="SLC88:SNN88" si="298">IF(ISNUMBER(outYear),SLC55+SLC61+SLC67+SLC85,"")</f>
        <v/>
      </c>
      <c r="SLD88" s="82" t="str">
        <f t="shared" si="298"/>
        <v/>
      </c>
      <c r="SLE88" s="82" t="str">
        <f t="shared" si="298"/>
        <v/>
      </c>
      <c r="SLF88" s="82" t="str">
        <f t="shared" si="298"/>
        <v/>
      </c>
      <c r="SLG88" s="82" t="str">
        <f t="shared" si="298"/>
        <v/>
      </c>
      <c r="SLH88" s="82" t="str">
        <f t="shared" si="298"/>
        <v/>
      </c>
      <c r="SLI88" s="82" t="str">
        <f t="shared" si="298"/>
        <v/>
      </c>
      <c r="SLJ88" s="82" t="str">
        <f t="shared" si="298"/>
        <v/>
      </c>
      <c r="SLK88" s="82" t="str">
        <f t="shared" si="298"/>
        <v/>
      </c>
      <c r="SLL88" s="82" t="str">
        <f t="shared" si="298"/>
        <v/>
      </c>
      <c r="SLM88" s="82" t="str">
        <f t="shared" si="298"/>
        <v/>
      </c>
      <c r="SLN88" s="82" t="str">
        <f t="shared" si="298"/>
        <v/>
      </c>
      <c r="SLO88" s="82" t="str">
        <f t="shared" si="298"/>
        <v/>
      </c>
      <c r="SLP88" s="82" t="str">
        <f t="shared" si="298"/>
        <v/>
      </c>
      <c r="SLQ88" s="82" t="str">
        <f t="shared" si="298"/>
        <v/>
      </c>
      <c r="SLR88" s="82" t="str">
        <f t="shared" si="298"/>
        <v/>
      </c>
      <c r="SLS88" s="82" t="str">
        <f t="shared" si="298"/>
        <v/>
      </c>
      <c r="SLT88" s="82" t="str">
        <f t="shared" si="298"/>
        <v/>
      </c>
      <c r="SLU88" s="82" t="str">
        <f t="shared" si="298"/>
        <v/>
      </c>
      <c r="SLV88" s="82" t="str">
        <f t="shared" si="298"/>
        <v/>
      </c>
      <c r="SLW88" s="82" t="str">
        <f t="shared" si="298"/>
        <v/>
      </c>
      <c r="SLX88" s="82" t="str">
        <f t="shared" si="298"/>
        <v/>
      </c>
      <c r="SLY88" s="82" t="str">
        <f t="shared" si="298"/>
        <v/>
      </c>
      <c r="SLZ88" s="82" t="str">
        <f t="shared" si="298"/>
        <v/>
      </c>
      <c r="SMA88" s="82" t="str">
        <f t="shared" si="298"/>
        <v/>
      </c>
      <c r="SMB88" s="82" t="str">
        <f t="shared" si="298"/>
        <v/>
      </c>
      <c r="SMC88" s="82" t="str">
        <f t="shared" si="298"/>
        <v/>
      </c>
      <c r="SMD88" s="82" t="str">
        <f t="shared" si="298"/>
        <v/>
      </c>
      <c r="SME88" s="82" t="str">
        <f t="shared" si="298"/>
        <v/>
      </c>
      <c r="SMF88" s="82" t="str">
        <f t="shared" si="298"/>
        <v/>
      </c>
      <c r="SMG88" s="82" t="str">
        <f t="shared" si="298"/>
        <v/>
      </c>
      <c r="SMH88" s="82" t="str">
        <f t="shared" si="298"/>
        <v/>
      </c>
      <c r="SMI88" s="82" t="str">
        <f t="shared" si="298"/>
        <v/>
      </c>
      <c r="SMJ88" s="82" t="str">
        <f t="shared" si="298"/>
        <v/>
      </c>
      <c r="SMK88" s="82" t="str">
        <f t="shared" si="298"/>
        <v/>
      </c>
      <c r="SML88" s="82" t="str">
        <f t="shared" si="298"/>
        <v/>
      </c>
      <c r="SMM88" s="82" t="str">
        <f t="shared" si="298"/>
        <v/>
      </c>
      <c r="SMN88" s="82" t="str">
        <f t="shared" si="298"/>
        <v/>
      </c>
      <c r="SMO88" s="82" t="str">
        <f t="shared" si="298"/>
        <v/>
      </c>
      <c r="SMP88" s="82" t="str">
        <f t="shared" si="298"/>
        <v/>
      </c>
      <c r="SMQ88" s="82" t="str">
        <f t="shared" si="298"/>
        <v/>
      </c>
      <c r="SMR88" s="82" t="str">
        <f t="shared" si="298"/>
        <v/>
      </c>
      <c r="SMS88" s="82" t="str">
        <f t="shared" si="298"/>
        <v/>
      </c>
      <c r="SMT88" s="82" t="str">
        <f t="shared" si="298"/>
        <v/>
      </c>
      <c r="SMU88" s="82" t="str">
        <f t="shared" si="298"/>
        <v/>
      </c>
      <c r="SMV88" s="82" t="str">
        <f t="shared" si="298"/>
        <v/>
      </c>
      <c r="SMW88" s="82" t="str">
        <f t="shared" si="298"/>
        <v/>
      </c>
      <c r="SMX88" s="82" t="str">
        <f t="shared" si="298"/>
        <v/>
      </c>
      <c r="SMY88" s="82" t="str">
        <f t="shared" si="298"/>
        <v/>
      </c>
      <c r="SMZ88" s="82" t="str">
        <f t="shared" si="298"/>
        <v/>
      </c>
      <c r="SNA88" s="82" t="str">
        <f t="shared" si="298"/>
        <v/>
      </c>
      <c r="SNB88" s="82" t="str">
        <f t="shared" si="298"/>
        <v/>
      </c>
      <c r="SNC88" s="82" t="str">
        <f t="shared" si="298"/>
        <v/>
      </c>
      <c r="SND88" s="82" t="str">
        <f t="shared" si="298"/>
        <v/>
      </c>
      <c r="SNE88" s="82" t="str">
        <f t="shared" si="298"/>
        <v/>
      </c>
      <c r="SNF88" s="82" t="str">
        <f t="shared" si="298"/>
        <v/>
      </c>
      <c r="SNG88" s="82" t="str">
        <f t="shared" si="298"/>
        <v/>
      </c>
      <c r="SNH88" s="82" t="str">
        <f t="shared" si="298"/>
        <v/>
      </c>
      <c r="SNI88" s="82" t="str">
        <f t="shared" si="298"/>
        <v/>
      </c>
      <c r="SNJ88" s="82" t="str">
        <f t="shared" si="298"/>
        <v/>
      </c>
      <c r="SNK88" s="82" t="str">
        <f t="shared" si="298"/>
        <v/>
      </c>
      <c r="SNL88" s="82" t="str">
        <f t="shared" si="298"/>
        <v/>
      </c>
      <c r="SNM88" s="82" t="str">
        <f t="shared" si="298"/>
        <v/>
      </c>
      <c r="SNN88" s="82" t="str">
        <f t="shared" si="298"/>
        <v/>
      </c>
      <c r="SNO88" s="82" t="str">
        <f t="shared" ref="SNO88:SPZ88" si="299">IF(ISNUMBER(outYear),SNO55+SNO61+SNO67+SNO85,"")</f>
        <v/>
      </c>
      <c r="SNP88" s="82" t="str">
        <f t="shared" si="299"/>
        <v/>
      </c>
      <c r="SNQ88" s="82" t="str">
        <f t="shared" si="299"/>
        <v/>
      </c>
      <c r="SNR88" s="82" t="str">
        <f t="shared" si="299"/>
        <v/>
      </c>
      <c r="SNS88" s="82" t="str">
        <f t="shared" si="299"/>
        <v/>
      </c>
      <c r="SNT88" s="82" t="str">
        <f t="shared" si="299"/>
        <v/>
      </c>
      <c r="SNU88" s="82" t="str">
        <f t="shared" si="299"/>
        <v/>
      </c>
      <c r="SNV88" s="82" t="str">
        <f t="shared" si="299"/>
        <v/>
      </c>
      <c r="SNW88" s="82" t="str">
        <f t="shared" si="299"/>
        <v/>
      </c>
      <c r="SNX88" s="82" t="str">
        <f t="shared" si="299"/>
        <v/>
      </c>
      <c r="SNY88" s="82" t="str">
        <f t="shared" si="299"/>
        <v/>
      </c>
      <c r="SNZ88" s="82" t="str">
        <f t="shared" si="299"/>
        <v/>
      </c>
      <c r="SOA88" s="82" t="str">
        <f t="shared" si="299"/>
        <v/>
      </c>
      <c r="SOB88" s="82" t="str">
        <f t="shared" si="299"/>
        <v/>
      </c>
      <c r="SOC88" s="82" t="str">
        <f t="shared" si="299"/>
        <v/>
      </c>
      <c r="SOD88" s="82" t="str">
        <f t="shared" si="299"/>
        <v/>
      </c>
      <c r="SOE88" s="82" t="str">
        <f t="shared" si="299"/>
        <v/>
      </c>
      <c r="SOF88" s="82" t="str">
        <f t="shared" si="299"/>
        <v/>
      </c>
      <c r="SOG88" s="82" t="str">
        <f t="shared" si="299"/>
        <v/>
      </c>
      <c r="SOH88" s="82" t="str">
        <f t="shared" si="299"/>
        <v/>
      </c>
      <c r="SOI88" s="82" t="str">
        <f t="shared" si="299"/>
        <v/>
      </c>
      <c r="SOJ88" s="82" t="str">
        <f t="shared" si="299"/>
        <v/>
      </c>
      <c r="SOK88" s="82" t="str">
        <f t="shared" si="299"/>
        <v/>
      </c>
      <c r="SOL88" s="82" t="str">
        <f t="shared" si="299"/>
        <v/>
      </c>
      <c r="SOM88" s="82" t="str">
        <f t="shared" si="299"/>
        <v/>
      </c>
      <c r="SON88" s="82" t="str">
        <f t="shared" si="299"/>
        <v/>
      </c>
      <c r="SOO88" s="82" t="str">
        <f t="shared" si="299"/>
        <v/>
      </c>
      <c r="SOP88" s="82" t="str">
        <f t="shared" si="299"/>
        <v/>
      </c>
      <c r="SOQ88" s="82" t="str">
        <f t="shared" si="299"/>
        <v/>
      </c>
      <c r="SOR88" s="82" t="str">
        <f t="shared" si="299"/>
        <v/>
      </c>
      <c r="SOS88" s="82" t="str">
        <f t="shared" si="299"/>
        <v/>
      </c>
      <c r="SOT88" s="82" t="str">
        <f t="shared" si="299"/>
        <v/>
      </c>
      <c r="SOU88" s="82" t="str">
        <f t="shared" si="299"/>
        <v/>
      </c>
      <c r="SOV88" s="82" t="str">
        <f t="shared" si="299"/>
        <v/>
      </c>
      <c r="SOW88" s="82" t="str">
        <f t="shared" si="299"/>
        <v/>
      </c>
      <c r="SOX88" s="82" t="str">
        <f t="shared" si="299"/>
        <v/>
      </c>
      <c r="SOY88" s="82" t="str">
        <f t="shared" si="299"/>
        <v/>
      </c>
      <c r="SOZ88" s="82" t="str">
        <f t="shared" si="299"/>
        <v/>
      </c>
      <c r="SPA88" s="82" t="str">
        <f t="shared" si="299"/>
        <v/>
      </c>
      <c r="SPB88" s="82" t="str">
        <f t="shared" si="299"/>
        <v/>
      </c>
      <c r="SPC88" s="82" t="str">
        <f t="shared" si="299"/>
        <v/>
      </c>
      <c r="SPD88" s="82" t="str">
        <f t="shared" si="299"/>
        <v/>
      </c>
      <c r="SPE88" s="82" t="str">
        <f t="shared" si="299"/>
        <v/>
      </c>
      <c r="SPF88" s="82" t="str">
        <f t="shared" si="299"/>
        <v/>
      </c>
      <c r="SPG88" s="82" t="str">
        <f t="shared" si="299"/>
        <v/>
      </c>
      <c r="SPH88" s="82" t="str">
        <f t="shared" si="299"/>
        <v/>
      </c>
      <c r="SPI88" s="82" t="str">
        <f t="shared" si="299"/>
        <v/>
      </c>
      <c r="SPJ88" s="82" t="str">
        <f t="shared" si="299"/>
        <v/>
      </c>
      <c r="SPK88" s="82" t="str">
        <f t="shared" si="299"/>
        <v/>
      </c>
      <c r="SPL88" s="82" t="str">
        <f t="shared" si="299"/>
        <v/>
      </c>
      <c r="SPM88" s="82" t="str">
        <f t="shared" si="299"/>
        <v/>
      </c>
      <c r="SPN88" s="82" t="str">
        <f t="shared" si="299"/>
        <v/>
      </c>
      <c r="SPO88" s="82" t="str">
        <f t="shared" si="299"/>
        <v/>
      </c>
      <c r="SPP88" s="82" t="str">
        <f t="shared" si="299"/>
        <v/>
      </c>
      <c r="SPQ88" s="82" t="str">
        <f t="shared" si="299"/>
        <v/>
      </c>
      <c r="SPR88" s="82" t="str">
        <f t="shared" si="299"/>
        <v/>
      </c>
      <c r="SPS88" s="82" t="str">
        <f t="shared" si="299"/>
        <v/>
      </c>
      <c r="SPT88" s="82" t="str">
        <f t="shared" si="299"/>
        <v/>
      </c>
      <c r="SPU88" s="82" t="str">
        <f t="shared" si="299"/>
        <v/>
      </c>
      <c r="SPV88" s="82" t="str">
        <f t="shared" si="299"/>
        <v/>
      </c>
      <c r="SPW88" s="82" t="str">
        <f t="shared" si="299"/>
        <v/>
      </c>
      <c r="SPX88" s="82" t="str">
        <f t="shared" si="299"/>
        <v/>
      </c>
      <c r="SPY88" s="82" t="str">
        <f t="shared" si="299"/>
        <v/>
      </c>
      <c r="SPZ88" s="82" t="str">
        <f t="shared" si="299"/>
        <v/>
      </c>
      <c r="SQA88" s="82" t="str">
        <f t="shared" ref="SQA88:SSL88" si="300">IF(ISNUMBER(outYear),SQA55+SQA61+SQA67+SQA85,"")</f>
        <v/>
      </c>
      <c r="SQB88" s="82" t="str">
        <f t="shared" si="300"/>
        <v/>
      </c>
      <c r="SQC88" s="82" t="str">
        <f t="shared" si="300"/>
        <v/>
      </c>
      <c r="SQD88" s="82" t="str">
        <f t="shared" si="300"/>
        <v/>
      </c>
      <c r="SQE88" s="82" t="str">
        <f t="shared" si="300"/>
        <v/>
      </c>
      <c r="SQF88" s="82" t="str">
        <f t="shared" si="300"/>
        <v/>
      </c>
      <c r="SQG88" s="82" t="str">
        <f t="shared" si="300"/>
        <v/>
      </c>
      <c r="SQH88" s="82" t="str">
        <f t="shared" si="300"/>
        <v/>
      </c>
      <c r="SQI88" s="82" t="str">
        <f t="shared" si="300"/>
        <v/>
      </c>
      <c r="SQJ88" s="82" t="str">
        <f t="shared" si="300"/>
        <v/>
      </c>
      <c r="SQK88" s="82" t="str">
        <f t="shared" si="300"/>
        <v/>
      </c>
      <c r="SQL88" s="82" t="str">
        <f t="shared" si="300"/>
        <v/>
      </c>
      <c r="SQM88" s="82" t="str">
        <f t="shared" si="300"/>
        <v/>
      </c>
      <c r="SQN88" s="82" t="str">
        <f t="shared" si="300"/>
        <v/>
      </c>
      <c r="SQO88" s="82" t="str">
        <f t="shared" si="300"/>
        <v/>
      </c>
      <c r="SQP88" s="82" t="str">
        <f t="shared" si="300"/>
        <v/>
      </c>
      <c r="SQQ88" s="82" t="str">
        <f t="shared" si="300"/>
        <v/>
      </c>
      <c r="SQR88" s="82" t="str">
        <f t="shared" si="300"/>
        <v/>
      </c>
      <c r="SQS88" s="82" t="str">
        <f t="shared" si="300"/>
        <v/>
      </c>
      <c r="SQT88" s="82" t="str">
        <f t="shared" si="300"/>
        <v/>
      </c>
      <c r="SQU88" s="82" t="str">
        <f t="shared" si="300"/>
        <v/>
      </c>
      <c r="SQV88" s="82" t="str">
        <f t="shared" si="300"/>
        <v/>
      </c>
      <c r="SQW88" s="82" t="str">
        <f t="shared" si="300"/>
        <v/>
      </c>
      <c r="SQX88" s="82" t="str">
        <f t="shared" si="300"/>
        <v/>
      </c>
      <c r="SQY88" s="82" t="str">
        <f t="shared" si="300"/>
        <v/>
      </c>
      <c r="SQZ88" s="82" t="str">
        <f t="shared" si="300"/>
        <v/>
      </c>
      <c r="SRA88" s="82" t="str">
        <f t="shared" si="300"/>
        <v/>
      </c>
      <c r="SRB88" s="82" t="str">
        <f t="shared" si="300"/>
        <v/>
      </c>
      <c r="SRC88" s="82" t="str">
        <f t="shared" si="300"/>
        <v/>
      </c>
      <c r="SRD88" s="82" t="str">
        <f t="shared" si="300"/>
        <v/>
      </c>
      <c r="SRE88" s="82" t="str">
        <f t="shared" si="300"/>
        <v/>
      </c>
      <c r="SRF88" s="82" t="str">
        <f t="shared" si="300"/>
        <v/>
      </c>
      <c r="SRG88" s="82" t="str">
        <f t="shared" si="300"/>
        <v/>
      </c>
      <c r="SRH88" s="82" t="str">
        <f t="shared" si="300"/>
        <v/>
      </c>
      <c r="SRI88" s="82" t="str">
        <f t="shared" si="300"/>
        <v/>
      </c>
      <c r="SRJ88" s="82" t="str">
        <f t="shared" si="300"/>
        <v/>
      </c>
      <c r="SRK88" s="82" t="str">
        <f t="shared" si="300"/>
        <v/>
      </c>
      <c r="SRL88" s="82" t="str">
        <f t="shared" si="300"/>
        <v/>
      </c>
      <c r="SRM88" s="82" t="str">
        <f t="shared" si="300"/>
        <v/>
      </c>
      <c r="SRN88" s="82" t="str">
        <f t="shared" si="300"/>
        <v/>
      </c>
      <c r="SRO88" s="82" t="str">
        <f t="shared" si="300"/>
        <v/>
      </c>
      <c r="SRP88" s="82" t="str">
        <f t="shared" si="300"/>
        <v/>
      </c>
      <c r="SRQ88" s="82" t="str">
        <f t="shared" si="300"/>
        <v/>
      </c>
      <c r="SRR88" s="82" t="str">
        <f t="shared" si="300"/>
        <v/>
      </c>
      <c r="SRS88" s="82" t="str">
        <f t="shared" si="300"/>
        <v/>
      </c>
      <c r="SRT88" s="82" t="str">
        <f t="shared" si="300"/>
        <v/>
      </c>
      <c r="SRU88" s="82" t="str">
        <f t="shared" si="300"/>
        <v/>
      </c>
      <c r="SRV88" s="82" t="str">
        <f t="shared" si="300"/>
        <v/>
      </c>
      <c r="SRW88" s="82" t="str">
        <f t="shared" si="300"/>
        <v/>
      </c>
      <c r="SRX88" s="82" t="str">
        <f t="shared" si="300"/>
        <v/>
      </c>
      <c r="SRY88" s="82" t="str">
        <f t="shared" si="300"/>
        <v/>
      </c>
      <c r="SRZ88" s="82" t="str">
        <f t="shared" si="300"/>
        <v/>
      </c>
      <c r="SSA88" s="82" t="str">
        <f t="shared" si="300"/>
        <v/>
      </c>
      <c r="SSB88" s="82" t="str">
        <f t="shared" si="300"/>
        <v/>
      </c>
      <c r="SSC88" s="82" t="str">
        <f t="shared" si="300"/>
        <v/>
      </c>
      <c r="SSD88" s="82" t="str">
        <f t="shared" si="300"/>
        <v/>
      </c>
      <c r="SSE88" s="82" t="str">
        <f t="shared" si="300"/>
        <v/>
      </c>
      <c r="SSF88" s="82" t="str">
        <f t="shared" si="300"/>
        <v/>
      </c>
      <c r="SSG88" s="82" t="str">
        <f t="shared" si="300"/>
        <v/>
      </c>
      <c r="SSH88" s="82" t="str">
        <f t="shared" si="300"/>
        <v/>
      </c>
      <c r="SSI88" s="82" t="str">
        <f t="shared" si="300"/>
        <v/>
      </c>
      <c r="SSJ88" s="82" t="str">
        <f t="shared" si="300"/>
        <v/>
      </c>
      <c r="SSK88" s="82" t="str">
        <f t="shared" si="300"/>
        <v/>
      </c>
      <c r="SSL88" s="82" t="str">
        <f t="shared" si="300"/>
        <v/>
      </c>
      <c r="SSM88" s="82" t="str">
        <f t="shared" ref="SSM88:SUX88" si="301">IF(ISNUMBER(outYear),SSM55+SSM61+SSM67+SSM85,"")</f>
        <v/>
      </c>
      <c r="SSN88" s="82" t="str">
        <f t="shared" si="301"/>
        <v/>
      </c>
      <c r="SSO88" s="82" t="str">
        <f t="shared" si="301"/>
        <v/>
      </c>
      <c r="SSP88" s="82" t="str">
        <f t="shared" si="301"/>
        <v/>
      </c>
      <c r="SSQ88" s="82" t="str">
        <f t="shared" si="301"/>
        <v/>
      </c>
      <c r="SSR88" s="82" t="str">
        <f t="shared" si="301"/>
        <v/>
      </c>
      <c r="SSS88" s="82" t="str">
        <f t="shared" si="301"/>
        <v/>
      </c>
      <c r="SST88" s="82" t="str">
        <f t="shared" si="301"/>
        <v/>
      </c>
      <c r="SSU88" s="82" t="str">
        <f t="shared" si="301"/>
        <v/>
      </c>
      <c r="SSV88" s="82" t="str">
        <f t="shared" si="301"/>
        <v/>
      </c>
      <c r="SSW88" s="82" t="str">
        <f t="shared" si="301"/>
        <v/>
      </c>
      <c r="SSX88" s="82" t="str">
        <f t="shared" si="301"/>
        <v/>
      </c>
      <c r="SSY88" s="82" t="str">
        <f t="shared" si="301"/>
        <v/>
      </c>
      <c r="SSZ88" s="82" t="str">
        <f t="shared" si="301"/>
        <v/>
      </c>
      <c r="STA88" s="82" t="str">
        <f t="shared" si="301"/>
        <v/>
      </c>
      <c r="STB88" s="82" t="str">
        <f t="shared" si="301"/>
        <v/>
      </c>
      <c r="STC88" s="82" t="str">
        <f t="shared" si="301"/>
        <v/>
      </c>
      <c r="STD88" s="82" t="str">
        <f t="shared" si="301"/>
        <v/>
      </c>
      <c r="STE88" s="82" t="str">
        <f t="shared" si="301"/>
        <v/>
      </c>
      <c r="STF88" s="82" t="str">
        <f t="shared" si="301"/>
        <v/>
      </c>
      <c r="STG88" s="82" t="str">
        <f t="shared" si="301"/>
        <v/>
      </c>
      <c r="STH88" s="82" t="str">
        <f t="shared" si="301"/>
        <v/>
      </c>
      <c r="STI88" s="82" t="str">
        <f t="shared" si="301"/>
        <v/>
      </c>
      <c r="STJ88" s="82" t="str">
        <f t="shared" si="301"/>
        <v/>
      </c>
      <c r="STK88" s="82" t="str">
        <f t="shared" si="301"/>
        <v/>
      </c>
      <c r="STL88" s="82" t="str">
        <f t="shared" si="301"/>
        <v/>
      </c>
      <c r="STM88" s="82" t="str">
        <f t="shared" si="301"/>
        <v/>
      </c>
      <c r="STN88" s="82" t="str">
        <f t="shared" si="301"/>
        <v/>
      </c>
      <c r="STO88" s="82" t="str">
        <f t="shared" si="301"/>
        <v/>
      </c>
      <c r="STP88" s="82" t="str">
        <f t="shared" si="301"/>
        <v/>
      </c>
      <c r="STQ88" s="82" t="str">
        <f t="shared" si="301"/>
        <v/>
      </c>
      <c r="STR88" s="82" t="str">
        <f t="shared" si="301"/>
        <v/>
      </c>
      <c r="STS88" s="82" t="str">
        <f t="shared" si="301"/>
        <v/>
      </c>
      <c r="STT88" s="82" t="str">
        <f t="shared" si="301"/>
        <v/>
      </c>
      <c r="STU88" s="82" t="str">
        <f t="shared" si="301"/>
        <v/>
      </c>
      <c r="STV88" s="82" t="str">
        <f t="shared" si="301"/>
        <v/>
      </c>
      <c r="STW88" s="82" t="str">
        <f t="shared" si="301"/>
        <v/>
      </c>
      <c r="STX88" s="82" t="str">
        <f t="shared" si="301"/>
        <v/>
      </c>
      <c r="STY88" s="82" t="str">
        <f t="shared" si="301"/>
        <v/>
      </c>
      <c r="STZ88" s="82" t="str">
        <f t="shared" si="301"/>
        <v/>
      </c>
      <c r="SUA88" s="82" t="str">
        <f t="shared" si="301"/>
        <v/>
      </c>
      <c r="SUB88" s="82" t="str">
        <f t="shared" si="301"/>
        <v/>
      </c>
      <c r="SUC88" s="82" t="str">
        <f t="shared" si="301"/>
        <v/>
      </c>
      <c r="SUD88" s="82" t="str">
        <f t="shared" si="301"/>
        <v/>
      </c>
      <c r="SUE88" s="82" t="str">
        <f t="shared" si="301"/>
        <v/>
      </c>
      <c r="SUF88" s="82" t="str">
        <f t="shared" si="301"/>
        <v/>
      </c>
      <c r="SUG88" s="82" t="str">
        <f t="shared" si="301"/>
        <v/>
      </c>
      <c r="SUH88" s="82" t="str">
        <f t="shared" si="301"/>
        <v/>
      </c>
      <c r="SUI88" s="82" t="str">
        <f t="shared" si="301"/>
        <v/>
      </c>
      <c r="SUJ88" s="82" t="str">
        <f t="shared" si="301"/>
        <v/>
      </c>
      <c r="SUK88" s="82" t="str">
        <f t="shared" si="301"/>
        <v/>
      </c>
      <c r="SUL88" s="82" t="str">
        <f t="shared" si="301"/>
        <v/>
      </c>
      <c r="SUM88" s="82" t="str">
        <f t="shared" si="301"/>
        <v/>
      </c>
      <c r="SUN88" s="82" t="str">
        <f t="shared" si="301"/>
        <v/>
      </c>
      <c r="SUO88" s="82" t="str">
        <f t="shared" si="301"/>
        <v/>
      </c>
      <c r="SUP88" s="82" t="str">
        <f t="shared" si="301"/>
        <v/>
      </c>
      <c r="SUQ88" s="82" t="str">
        <f t="shared" si="301"/>
        <v/>
      </c>
      <c r="SUR88" s="82" t="str">
        <f t="shared" si="301"/>
        <v/>
      </c>
      <c r="SUS88" s="82" t="str">
        <f t="shared" si="301"/>
        <v/>
      </c>
      <c r="SUT88" s="82" t="str">
        <f t="shared" si="301"/>
        <v/>
      </c>
      <c r="SUU88" s="82" t="str">
        <f t="shared" si="301"/>
        <v/>
      </c>
      <c r="SUV88" s="82" t="str">
        <f t="shared" si="301"/>
        <v/>
      </c>
      <c r="SUW88" s="82" t="str">
        <f t="shared" si="301"/>
        <v/>
      </c>
      <c r="SUX88" s="82" t="str">
        <f t="shared" si="301"/>
        <v/>
      </c>
      <c r="SUY88" s="82" t="str">
        <f t="shared" ref="SUY88:SXJ88" si="302">IF(ISNUMBER(outYear),SUY55+SUY61+SUY67+SUY85,"")</f>
        <v/>
      </c>
      <c r="SUZ88" s="82" t="str">
        <f t="shared" si="302"/>
        <v/>
      </c>
      <c r="SVA88" s="82" t="str">
        <f t="shared" si="302"/>
        <v/>
      </c>
      <c r="SVB88" s="82" t="str">
        <f t="shared" si="302"/>
        <v/>
      </c>
      <c r="SVC88" s="82" t="str">
        <f t="shared" si="302"/>
        <v/>
      </c>
      <c r="SVD88" s="82" t="str">
        <f t="shared" si="302"/>
        <v/>
      </c>
      <c r="SVE88" s="82" t="str">
        <f t="shared" si="302"/>
        <v/>
      </c>
      <c r="SVF88" s="82" t="str">
        <f t="shared" si="302"/>
        <v/>
      </c>
      <c r="SVG88" s="82" t="str">
        <f t="shared" si="302"/>
        <v/>
      </c>
      <c r="SVH88" s="82" t="str">
        <f t="shared" si="302"/>
        <v/>
      </c>
      <c r="SVI88" s="82" t="str">
        <f t="shared" si="302"/>
        <v/>
      </c>
      <c r="SVJ88" s="82" t="str">
        <f t="shared" si="302"/>
        <v/>
      </c>
      <c r="SVK88" s="82" t="str">
        <f t="shared" si="302"/>
        <v/>
      </c>
      <c r="SVL88" s="82" t="str">
        <f t="shared" si="302"/>
        <v/>
      </c>
      <c r="SVM88" s="82" t="str">
        <f t="shared" si="302"/>
        <v/>
      </c>
      <c r="SVN88" s="82" t="str">
        <f t="shared" si="302"/>
        <v/>
      </c>
      <c r="SVO88" s="82" t="str">
        <f t="shared" si="302"/>
        <v/>
      </c>
      <c r="SVP88" s="82" t="str">
        <f t="shared" si="302"/>
        <v/>
      </c>
      <c r="SVQ88" s="82" t="str">
        <f t="shared" si="302"/>
        <v/>
      </c>
      <c r="SVR88" s="82" t="str">
        <f t="shared" si="302"/>
        <v/>
      </c>
      <c r="SVS88" s="82" t="str">
        <f t="shared" si="302"/>
        <v/>
      </c>
      <c r="SVT88" s="82" t="str">
        <f t="shared" si="302"/>
        <v/>
      </c>
      <c r="SVU88" s="82" t="str">
        <f t="shared" si="302"/>
        <v/>
      </c>
      <c r="SVV88" s="82" t="str">
        <f t="shared" si="302"/>
        <v/>
      </c>
      <c r="SVW88" s="82" t="str">
        <f t="shared" si="302"/>
        <v/>
      </c>
      <c r="SVX88" s="82" t="str">
        <f t="shared" si="302"/>
        <v/>
      </c>
      <c r="SVY88" s="82" t="str">
        <f t="shared" si="302"/>
        <v/>
      </c>
      <c r="SVZ88" s="82" t="str">
        <f t="shared" si="302"/>
        <v/>
      </c>
      <c r="SWA88" s="82" t="str">
        <f t="shared" si="302"/>
        <v/>
      </c>
      <c r="SWB88" s="82" t="str">
        <f t="shared" si="302"/>
        <v/>
      </c>
      <c r="SWC88" s="82" t="str">
        <f t="shared" si="302"/>
        <v/>
      </c>
      <c r="SWD88" s="82" t="str">
        <f t="shared" si="302"/>
        <v/>
      </c>
      <c r="SWE88" s="82" t="str">
        <f t="shared" si="302"/>
        <v/>
      </c>
      <c r="SWF88" s="82" t="str">
        <f t="shared" si="302"/>
        <v/>
      </c>
      <c r="SWG88" s="82" t="str">
        <f t="shared" si="302"/>
        <v/>
      </c>
      <c r="SWH88" s="82" t="str">
        <f t="shared" si="302"/>
        <v/>
      </c>
      <c r="SWI88" s="82" t="str">
        <f t="shared" si="302"/>
        <v/>
      </c>
      <c r="SWJ88" s="82" t="str">
        <f t="shared" si="302"/>
        <v/>
      </c>
      <c r="SWK88" s="82" t="str">
        <f t="shared" si="302"/>
        <v/>
      </c>
      <c r="SWL88" s="82" t="str">
        <f t="shared" si="302"/>
        <v/>
      </c>
      <c r="SWM88" s="82" t="str">
        <f t="shared" si="302"/>
        <v/>
      </c>
      <c r="SWN88" s="82" t="str">
        <f t="shared" si="302"/>
        <v/>
      </c>
      <c r="SWO88" s="82" t="str">
        <f t="shared" si="302"/>
        <v/>
      </c>
      <c r="SWP88" s="82" t="str">
        <f t="shared" si="302"/>
        <v/>
      </c>
      <c r="SWQ88" s="82" t="str">
        <f t="shared" si="302"/>
        <v/>
      </c>
      <c r="SWR88" s="82" t="str">
        <f t="shared" si="302"/>
        <v/>
      </c>
      <c r="SWS88" s="82" t="str">
        <f t="shared" si="302"/>
        <v/>
      </c>
      <c r="SWT88" s="82" t="str">
        <f t="shared" si="302"/>
        <v/>
      </c>
      <c r="SWU88" s="82" t="str">
        <f t="shared" si="302"/>
        <v/>
      </c>
      <c r="SWV88" s="82" t="str">
        <f t="shared" si="302"/>
        <v/>
      </c>
      <c r="SWW88" s="82" t="str">
        <f t="shared" si="302"/>
        <v/>
      </c>
      <c r="SWX88" s="82" t="str">
        <f t="shared" si="302"/>
        <v/>
      </c>
      <c r="SWY88" s="82" t="str">
        <f t="shared" si="302"/>
        <v/>
      </c>
      <c r="SWZ88" s="82" t="str">
        <f t="shared" si="302"/>
        <v/>
      </c>
      <c r="SXA88" s="82" t="str">
        <f t="shared" si="302"/>
        <v/>
      </c>
      <c r="SXB88" s="82" t="str">
        <f t="shared" si="302"/>
        <v/>
      </c>
      <c r="SXC88" s="82" t="str">
        <f t="shared" si="302"/>
        <v/>
      </c>
      <c r="SXD88" s="82" t="str">
        <f t="shared" si="302"/>
        <v/>
      </c>
      <c r="SXE88" s="82" t="str">
        <f t="shared" si="302"/>
        <v/>
      </c>
      <c r="SXF88" s="82" t="str">
        <f t="shared" si="302"/>
        <v/>
      </c>
      <c r="SXG88" s="82" t="str">
        <f t="shared" si="302"/>
        <v/>
      </c>
      <c r="SXH88" s="82" t="str">
        <f t="shared" si="302"/>
        <v/>
      </c>
      <c r="SXI88" s="82" t="str">
        <f t="shared" si="302"/>
        <v/>
      </c>
      <c r="SXJ88" s="82" t="str">
        <f t="shared" si="302"/>
        <v/>
      </c>
      <c r="SXK88" s="82" t="str">
        <f t="shared" ref="SXK88:SZV88" si="303">IF(ISNUMBER(outYear),SXK55+SXK61+SXK67+SXK85,"")</f>
        <v/>
      </c>
      <c r="SXL88" s="82" t="str">
        <f t="shared" si="303"/>
        <v/>
      </c>
      <c r="SXM88" s="82" t="str">
        <f t="shared" si="303"/>
        <v/>
      </c>
      <c r="SXN88" s="82" t="str">
        <f t="shared" si="303"/>
        <v/>
      </c>
      <c r="SXO88" s="82" t="str">
        <f t="shared" si="303"/>
        <v/>
      </c>
      <c r="SXP88" s="82" t="str">
        <f t="shared" si="303"/>
        <v/>
      </c>
      <c r="SXQ88" s="82" t="str">
        <f t="shared" si="303"/>
        <v/>
      </c>
      <c r="SXR88" s="82" t="str">
        <f t="shared" si="303"/>
        <v/>
      </c>
      <c r="SXS88" s="82" t="str">
        <f t="shared" si="303"/>
        <v/>
      </c>
      <c r="SXT88" s="82" t="str">
        <f t="shared" si="303"/>
        <v/>
      </c>
      <c r="SXU88" s="82" t="str">
        <f t="shared" si="303"/>
        <v/>
      </c>
      <c r="SXV88" s="82" t="str">
        <f t="shared" si="303"/>
        <v/>
      </c>
      <c r="SXW88" s="82" t="str">
        <f t="shared" si="303"/>
        <v/>
      </c>
      <c r="SXX88" s="82" t="str">
        <f t="shared" si="303"/>
        <v/>
      </c>
      <c r="SXY88" s="82" t="str">
        <f t="shared" si="303"/>
        <v/>
      </c>
      <c r="SXZ88" s="82" t="str">
        <f t="shared" si="303"/>
        <v/>
      </c>
      <c r="SYA88" s="82" t="str">
        <f t="shared" si="303"/>
        <v/>
      </c>
      <c r="SYB88" s="82" t="str">
        <f t="shared" si="303"/>
        <v/>
      </c>
      <c r="SYC88" s="82" t="str">
        <f t="shared" si="303"/>
        <v/>
      </c>
      <c r="SYD88" s="82" t="str">
        <f t="shared" si="303"/>
        <v/>
      </c>
      <c r="SYE88" s="82" t="str">
        <f t="shared" si="303"/>
        <v/>
      </c>
      <c r="SYF88" s="82" t="str">
        <f t="shared" si="303"/>
        <v/>
      </c>
      <c r="SYG88" s="82" t="str">
        <f t="shared" si="303"/>
        <v/>
      </c>
      <c r="SYH88" s="82" t="str">
        <f t="shared" si="303"/>
        <v/>
      </c>
      <c r="SYI88" s="82" t="str">
        <f t="shared" si="303"/>
        <v/>
      </c>
      <c r="SYJ88" s="82" t="str">
        <f t="shared" si="303"/>
        <v/>
      </c>
      <c r="SYK88" s="82" t="str">
        <f t="shared" si="303"/>
        <v/>
      </c>
      <c r="SYL88" s="82" t="str">
        <f t="shared" si="303"/>
        <v/>
      </c>
      <c r="SYM88" s="82" t="str">
        <f t="shared" si="303"/>
        <v/>
      </c>
      <c r="SYN88" s="82" t="str">
        <f t="shared" si="303"/>
        <v/>
      </c>
      <c r="SYO88" s="82" t="str">
        <f t="shared" si="303"/>
        <v/>
      </c>
      <c r="SYP88" s="82" t="str">
        <f t="shared" si="303"/>
        <v/>
      </c>
      <c r="SYQ88" s="82" t="str">
        <f t="shared" si="303"/>
        <v/>
      </c>
      <c r="SYR88" s="82" t="str">
        <f t="shared" si="303"/>
        <v/>
      </c>
      <c r="SYS88" s="82" t="str">
        <f t="shared" si="303"/>
        <v/>
      </c>
      <c r="SYT88" s="82" t="str">
        <f t="shared" si="303"/>
        <v/>
      </c>
      <c r="SYU88" s="82" t="str">
        <f t="shared" si="303"/>
        <v/>
      </c>
      <c r="SYV88" s="82" t="str">
        <f t="shared" si="303"/>
        <v/>
      </c>
      <c r="SYW88" s="82" t="str">
        <f t="shared" si="303"/>
        <v/>
      </c>
      <c r="SYX88" s="82" t="str">
        <f t="shared" si="303"/>
        <v/>
      </c>
      <c r="SYY88" s="82" t="str">
        <f t="shared" si="303"/>
        <v/>
      </c>
      <c r="SYZ88" s="82" t="str">
        <f t="shared" si="303"/>
        <v/>
      </c>
      <c r="SZA88" s="82" t="str">
        <f t="shared" si="303"/>
        <v/>
      </c>
      <c r="SZB88" s="82" t="str">
        <f t="shared" si="303"/>
        <v/>
      </c>
      <c r="SZC88" s="82" t="str">
        <f t="shared" si="303"/>
        <v/>
      </c>
      <c r="SZD88" s="82" t="str">
        <f t="shared" si="303"/>
        <v/>
      </c>
      <c r="SZE88" s="82" t="str">
        <f t="shared" si="303"/>
        <v/>
      </c>
      <c r="SZF88" s="82" t="str">
        <f t="shared" si="303"/>
        <v/>
      </c>
      <c r="SZG88" s="82" t="str">
        <f t="shared" si="303"/>
        <v/>
      </c>
      <c r="SZH88" s="82" t="str">
        <f t="shared" si="303"/>
        <v/>
      </c>
      <c r="SZI88" s="82" t="str">
        <f t="shared" si="303"/>
        <v/>
      </c>
      <c r="SZJ88" s="82" t="str">
        <f t="shared" si="303"/>
        <v/>
      </c>
      <c r="SZK88" s="82" t="str">
        <f t="shared" si="303"/>
        <v/>
      </c>
      <c r="SZL88" s="82" t="str">
        <f t="shared" si="303"/>
        <v/>
      </c>
      <c r="SZM88" s="82" t="str">
        <f t="shared" si="303"/>
        <v/>
      </c>
      <c r="SZN88" s="82" t="str">
        <f t="shared" si="303"/>
        <v/>
      </c>
      <c r="SZO88" s="82" t="str">
        <f t="shared" si="303"/>
        <v/>
      </c>
      <c r="SZP88" s="82" t="str">
        <f t="shared" si="303"/>
        <v/>
      </c>
      <c r="SZQ88" s="82" t="str">
        <f t="shared" si="303"/>
        <v/>
      </c>
      <c r="SZR88" s="82" t="str">
        <f t="shared" si="303"/>
        <v/>
      </c>
      <c r="SZS88" s="82" t="str">
        <f t="shared" si="303"/>
        <v/>
      </c>
      <c r="SZT88" s="82" t="str">
        <f t="shared" si="303"/>
        <v/>
      </c>
      <c r="SZU88" s="82" t="str">
        <f t="shared" si="303"/>
        <v/>
      </c>
      <c r="SZV88" s="82" t="str">
        <f t="shared" si="303"/>
        <v/>
      </c>
      <c r="SZW88" s="82" t="str">
        <f t="shared" ref="SZW88:TCH88" si="304">IF(ISNUMBER(outYear),SZW55+SZW61+SZW67+SZW85,"")</f>
        <v/>
      </c>
      <c r="SZX88" s="82" t="str">
        <f t="shared" si="304"/>
        <v/>
      </c>
      <c r="SZY88" s="82" t="str">
        <f t="shared" si="304"/>
        <v/>
      </c>
      <c r="SZZ88" s="82" t="str">
        <f t="shared" si="304"/>
        <v/>
      </c>
      <c r="TAA88" s="82" t="str">
        <f t="shared" si="304"/>
        <v/>
      </c>
      <c r="TAB88" s="82" t="str">
        <f t="shared" si="304"/>
        <v/>
      </c>
      <c r="TAC88" s="82" t="str">
        <f t="shared" si="304"/>
        <v/>
      </c>
      <c r="TAD88" s="82" t="str">
        <f t="shared" si="304"/>
        <v/>
      </c>
      <c r="TAE88" s="82" t="str">
        <f t="shared" si="304"/>
        <v/>
      </c>
      <c r="TAF88" s="82" t="str">
        <f t="shared" si="304"/>
        <v/>
      </c>
      <c r="TAG88" s="82" t="str">
        <f t="shared" si="304"/>
        <v/>
      </c>
      <c r="TAH88" s="82" t="str">
        <f t="shared" si="304"/>
        <v/>
      </c>
      <c r="TAI88" s="82" t="str">
        <f t="shared" si="304"/>
        <v/>
      </c>
      <c r="TAJ88" s="82" t="str">
        <f t="shared" si="304"/>
        <v/>
      </c>
      <c r="TAK88" s="82" t="str">
        <f t="shared" si="304"/>
        <v/>
      </c>
      <c r="TAL88" s="82" t="str">
        <f t="shared" si="304"/>
        <v/>
      </c>
      <c r="TAM88" s="82" t="str">
        <f t="shared" si="304"/>
        <v/>
      </c>
      <c r="TAN88" s="82" t="str">
        <f t="shared" si="304"/>
        <v/>
      </c>
      <c r="TAO88" s="82" t="str">
        <f t="shared" si="304"/>
        <v/>
      </c>
      <c r="TAP88" s="82" t="str">
        <f t="shared" si="304"/>
        <v/>
      </c>
      <c r="TAQ88" s="82" t="str">
        <f t="shared" si="304"/>
        <v/>
      </c>
      <c r="TAR88" s="82" t="str">
        <f t="shared" si="304"/>
        <v/>
      </c>
      <c r="TAS88" s="82" t="str">
        <f t="shared" si="304"/>
        <v/>
      </c>
      <c r="TAT88" s="82" t="str">
        <f t="shared" si="304"/>
        <v/>
      </c>
      <c r="TAU88" s="82" t="str">
        <f t="shared" si="304"/>
        <v/>
      </c>
      <c r="TAV88" s="82" t="str">
        <f t="shared" si="304"/>
        <v/>
      </c>
      <c r="TAW88" s="82" t="str">
        <f t="shared" si="304"/>
        <v/>
      </c>
      <c r="TAX88" s="82" t="str">
        <f t="shared" si="304"/>
        <v/>
      </c>
      <c r="TAY88" s="82" t="str">
        <f t="shared" si="304"/>
        <v/>
      </c>
      <c r="TAZ88" s="82" t="str">
        <f t="shared" si="304"/>
        <v/>
      </c>
      <c r="TBA88" s="82" t="str">
        <f t="shared" si="304"/>
        <v/>
      </c>
      <c r="TBB88" s="82" t="str">
        <f t="shared" si="304"/>
        <v/>
      </c>
      <c r="TBC88" s="82" t="str">
        <f t="shared" si="304"/>
        <v/>
      </c>
      <c r="TBD88" s="82" t="str">
        <f t="shared" si="304"/>
        <v/>
      </c>
      <c r="TBE88" s="82" t="str">
        <f t="shared" si="304"/>
        <v/>
      </c>
      <c r="TBF88" s="82" t="str">
        <f t="shared" si="304"/>
        <v/>
      </c>
      <c r="TBG88" s="82" t="str">
        <f t="shared" si="304"/>
        <v/>
      </c>
      <c r="TBH88" s="82" t="str">
        <f t="shared" si="304"/>
        <v/>
      </c>
      <c r="TBI88" s="82" t="str">
        <f t="shared" si="304"/>
        <v/>
      </c>
      <c r="TBJ88" s="82" t="str">
        <f t="shared" si="304"/>
        <v/>
      </c>
      <c r="TBK88" s="82" t="str">
        <f t="shared" si="304"/>
        <v/>
      </c>
      <c r="TBL88" s="82" t="str">
        <f t="shared" si="304"/>
        <v/>
      </c>
      <c r="TBM88" s="82" t="str">
        <f t="shared" si="304"/>
        <v/>
      </c>
      <c r="TBN88" s="82" t="str">
        <f t="shared" si="304"/>
        <v/>
      </c>
      <c r="TBO88" s="82" t="str">
        <f t="shared" si="304"/>
        <v/>
      </c>
      <c r="TBP88" s="82" t="str">
        <f t="shared" si="304"/>
        <v/>
      </c>
      <c r="TBQ88" s="82" t="str">
        <f t="shared" si="304"/>
        <v/>
      </c>
      <c r="TBR88" s="82" t="str">
        <f t="shared" si="304"/>
        <v/>
      </c>
      <c r="TBS88" s="82" t="str">
        <f t="shared" si="304"/>
        <v/>
      </c>
      <c r="TBT88" s="82" t="str">
        <f t="shared" si="304"/>
        <v/>
      </c>
      <c r="TBU88" s="82" t="str">
        <f t="shared" si="304"/>
        <v/>
      </c>
      <c r="TBV88" s="82" t="str">
        <f t="shared" si="304"/>
        <v/>
      </c>
      <c r="TBW88" s="82" t="str">
        <f t="shared" si="304"/>
        <v/>
      </c>
      <c r="TBX88" s="82" t="str">
        <f t="shared" si="304"/>
        <v/>
      </c>
      <c r="TBY88" s="82" t="str">
        <f t="shared" si="304"/>
        <v/>
      </c>
      <c r="TBZ88" s="82" t="str">
        <f t="shared" si="304"/>
        <v/>
      </c>
      <c r="TCA88" s="82" t="str">
        <f t="shared" si="304"/>
        <v/>
      </c>
      <c r="TCB88" s="82" t="str">
        <f t="shared" si="304"/>
        <v/>
      </c>
      <c r="TCC88" s="82" t="str">
        <f t="shared" si="304"/>
        <v/>
      </c>
      <c r="TCD88" s="82" t="str">
        <f t="shared" si="304"/>
        <v/>
      </c>
      <c r="TCE88" s="82" t="str">
        <f t="shared" si="304"/>
        <v/>
      </c>
      <c r="TCF88" s="82" t="str">
        <f t="shared" si="304"/>
        <v/>
      </c>
      <c r="TCG88" s="82" t="str">
        <f t="shared" si="304"/>
        <v/>
      </c>
      <c r="TCH88" s="82" t="str">
        <f t="shared" si="304"/>
        <v/>
      </c>
      <c r="TCI88" s="82" t="str">
        <f t="shared" ref="TCI88:TET88" si="305">IF(ISNUMBER(outYear),TCI55+TCI61+TCI67+TCI85,"")</f>
        <v/>
      </c>
      <c r="TCJ88" s="82" t="str">
        <f t="shared" si="305"/>
        <v/>
      </c>
      <c r="TCK88" s="82" t="str">
        <f t="shared" si="305"/>
        <v/>
      </c>
      <c r="TCL88" s="82" t="str">
        <f t="shared" si="305"/>
        <v/>
      </c>
      <c r="TCM88" s="82" t="str">
        <f t="shared" si="305"/>
        <v/>
      </c>
      <c r="TCN88" s="82" t="str">
        <f t="shared" si="305"/>
        <v/>
      </c>
      <c r="TCO88" s="82" t="str">
        <f t="shared" si="305"/>
        <v/>
      </c>
      <c r="TCP88" s="82" t="str">
        <f t="shared" si="305"/>
        <v/>
      </c>
      <c r="TCQ88" s="82" t="str">
        <f t="shared" si="305"/>
        <v/>
      </c>
      <c r="TCR88" s="82" t="str">
        <f t="shared" si="305"/>
        <v/>
      </c>
      <c r="TCS88" s="82" t="str">
        <f t="shared" si="305"/>
        <v/>
      </c>
      <c r="TCT88" s="82" t="str">
        <f t="shared" si="305"/>
        <v/>
      </c>
      <c r="TCU88" s="82" t="str">
        <f t="shared" si="305"/>
        <v/>
      </c>
      <c r="TCV88" s="82" t="str">
        <f t="shared" si="305"/>
        <v/>
      </c>
      <c r="TCW88" s="82" t="str">
        <f t="shared" si="305"/>
        <v/>
      </c>
      <c r="TCX88" s="82" t="str">
        <f t="shared" si="305"/>
        <v/>
      </c>
      <c r="TCY88" s="82" t="str">
        <f t="shared" si="305"/>
        <v/>
      </c>
      <c r="TCZ88" s="82" t="str">
        <f t="shared" si="305"/>
        <v/>
      </c>
      <c r="TDA88" s="82" t="str">
        <f t="shared" si="305"/>
        <v/>
      </c>
      <c r="TDB88" s="82" t="str">
        <f t="shared" si="305"/>
        <v/>
      </c>
      <c r="TDC88" s="82" t="str">
        <f t="shared" si="305"/>
        <v/>
      </c>
      <c r="TDD88" s="82" t="str">
        <f t="shared" si="305"/>
        <v/>
      </c>
      <c r="TDE88" s="82" t="str">
        <f t="shared" si="305"/>
        <v/>
      </c>
      <c r="TDF88" s="82" t="str">
        <f t="shared" si="305"/>
        <v/>
      </c>
      <c r="TDG88" s="82" t="str">
        <f t="shared" si="305"/>
        <v/>
      </c>
      <c r="TDH88" s="82" t="str">
        <f t="shared" si="305"/>
        <v/>
      </c>
      <c r="TDI88" s="82" t="str">
        <f t="shared" si="305"/>
        <v/>
      </c>
      <c r="TDJ88" s="82" t="str">
        <f t="shared" si="305"/>
        <v/>
      </c>
      <c r="TDK88" s="82" t="str">
        <f t="shared" si="305"/>
        <v/>
      </c>
      <c r="TDL88" s="82" t="str">
        <f t="shared" si="305"/>
        <v/>
      </c>
      <c r="TDM88" s="82" t="str">
        <f t="shared" si="305"/>
        <v/>
      </c>
      <c r="TDN88" s="82" t="str">
        <f t="shared" si="305"/>
        <v/>
      </c>
      <c r="TDO88" s="82" t="str">
        <f t="shared" si="305"/>
        <v/>
      </c>
      <c r="TDP88" s="82" t="str">
        <f t="shared" si="305"/>
        <v/>
      </c>
      <c r="TDQ88" s="82" t="str">
        <f t="shared" si="305"/>
        <v/>
      </c>
      <c r="TDR88" s="82" t="str">
        <f t="shared" si="305"/>
        <v/>
      </c>
      <c r="TDS88" s="82" t="str">
        <f t="shared" si="305"/>
        <v/>
      </c>
      <c r="TDT88" s="82" t="str">
        <f t="shared" si="305"/>
        <v/>
      </c>
      <c r="TDU88" s="82" t="str">
        <f t="shared" si="305"/>
        <v/>
      </c>
      <c r="TDV88" s="82" t="str">
        <f t="shared" si="305"/>
        <v/>
      </c>
      <c r="TDW88" s="82" t="str">
        <f t="shared" si="305"/>
        <v/>
      </c>
      <c r="TDX88" s="82" t="str">
        <f t="shared" si="305"/>
        <v/>
      </c>
      <c r="TDY88" s="82" t="str">
        <f t="shared" si="305"/>
        <v/>
      </c>
      <c r="TDZ88" s="82" t="str">
        <f t="shared" si="305"/>
        <v/>
      </c>
      <c r="TEA88" s="82" t="str">
        <f t="shared" si="305"/>
        <v/>
      </c>
      <c r="TEB88" s="82" t="str">
        <f t="shared" si="305"/>
        <v/>
      </c>
      <c r="TEC88" s="82" t="str">
        <f t="shared" si="305"/>
        <v/>
      </c>
      <c r="TED88" s="82" t="str">
        <f t="shared" si="305"/>
        <v/>
      </c>
      <c r="TEE88" s="82" t="str">
        <f t="shared" si="305"/>
        <v/>
      </c>
      <c r="TEF88" s="82" t="str">
        <f t="shared" si="305"/>
        <v/>
      </c>
      <c r="TEG88" s="82" t="str">
        <f t="shared" si="305"/>
        <v/>
      </c>
      <c r="TEH88" s="82" t="str">
        <f t="shared" si="305"/>
        <v/>
      </c>
      <c r="TEI88" s="82" t="str">
        <f t="shared" si="305"/>
        <v/>
      </c>
      <c r="TEJ88" s="82" t="str">
        <f t="shared" si="305"/>
        <v/>
      </c>
      <c r="TEK88" s="82" t="str">
        <f t="shared" si="305"/>
        <v/>
      </c>
      <c r="TEL88" s="82" t="str">
        <f t="shared" si="305"/>
        <v/>
      </c>
      <c r="TEM88" s="82" t="str">
        <f t="shared" si="305"/>
        <v/>
      </c>
      <c r="TEN88" s="82" t="str">
        <f t="shared" si="305"/>
        <v/>
      </c>
      <c r="TEO88" s="82" t="str">
        <f t="shared" si="305"/>
        <v/>
      </c>
      <c r="TEP88" s="82" t="str">
        <f t="shared" si="305"/>
        <v/>
      </c>
      <c r="TEQ88" s="82" t="str">
        <f t="shared" si="305"/>
        <v/>
      </c>
      <c r="TER88" s="82" t="str">
        <f t="shared" si="305"/>
        <v/>
      </c>
      <c r="TES88" s="82" t="str">
        <f t="shared" si="305"/>
        <v/>
      </c>
      <c r="TET88" s="82" t="str">
        <f t="shared" si="305"/>
        <v/>
      </c>
      <c r="TEU88" s="82" t="str">
        <f t="shared" ref="TEU88:THF88" si="306">IF(ISNUMBER(outYear),TEU55+TEU61+TEU67+TEU85,"")</f>
        <v/>
      </c>
      <c r="TEV88" s="82" t="str">
        <f t="shared" si="306"/>
        <v/>
      </c>
      <c r="TEW88" s="82" t="str">
        <f t="shared" si="306"/>
        <v/>
      </c>
      <c r="TEX88" s="82" t="str">
        <f t="shared" si="306"/>
        <v/>
      </c>
      <c r="TEY88" s="82" t="str">
        <f t="shared" si="306"/>
        <v/>
      </c>
      <c r="TEZ88" s="82" t="str">
        <f t="shared" si="306"/>
        <v/>
      </c>
      <c r="TFA88" s="82" t="str">
        <f t="shared" si="306"/>
        <v/>
      </c>
      <c r="TFB88" s="82" t="str">
        <f t="shared" si="306"/>
        <v/>
      </c>
      <c r="TFC88" s="82" t="str">
        <f t="shared" si="306"/>
        <v/>
      </c>
      <c r="TFD88" s="82" t="str">
        <f t="shared" si="306"/>
        <v/>
      </c>
      <c r="TFE88" s="82" t="str">
        <f t="shared" si="306"/>
        <v/>
      </c>
      <c r="TFF88" s="82" t="str">
        <f t="shared" si="306"/>
        <v/>
      </c>
      <c r="TFG88" s="82" t="str">
        <f t="shared" si="306"/>
        <v/>
      </c>
      <c r="TFH88" s="82" t="str">
        <f t="shared" si="306"/>
        <v/>
      </c>
      <c r="TFI88" s="82" t="str">
        <f t="shared" si="306"/>
        <v/>
      </c>
      <c r="TFJ88" s="82" t="str">
        <f t="shared" si="306"/>
        <v/>
      </c>
      <c r="TFK88" s="82" t="str">
        <f t="shared" si="306"/>
        <v/>
      </c>
      <c r="TFL88" s="82" t="str">
        <f t="shared" si="306"/>
        <v/>
      </c>
      <c r="TFM88" s="82" t="str">
        <f t="shared" si="306"/>
        <v/>
      </c>
      <c r="TFN88" s="82" t="str">
        <f t="shared" si="306"/>
        <v/>
      </c>
      <c r="TFO88" s="82" t="str">
        <f t="shared" si="306"/>
        <v/>
      </c>
      <c r="TFP88" s="82" t="str">
        <f t="shared" si="306"/>
        <v/>
      </c>
      <c r="TFQ88" s="82" t="str">
        <f t="shared" si="306"/>
        <v/>
      </c>
      <c r="TFR88" s="82" t="str">
        <f t="shared" si="306"/>
        <v/>
      </c>
      <c r="TFS88" s="82" t="str">
        <f t="shared" si="306"/>
        <v/>
      </c>
      <c r="TFT88" s="82" t="str">
        <f t="shared" si="306"/>
        <v/>
      </c>
      <c r="TFU88" s="82" t="str">
        <f t="shared" si="306"/>
        <v/>
      </c>
      <c r="TFV88" s="82" t="str">
        <f t="shared" si="306"/>
        <v/>
      </c>
      <c r="TFW88" s="82" t="str">
        <f t="shared" si="306"/>
        <v/>
      </c>
      <c r="TFX88" s="82" t="str">
        <f t="shared" si="306"/>
        <v/>
      </c>
      <c r="TFY88" s="82" t="str">
        <f t="shared" si="306"/>
        <v/>
      </c>
      <c r="TFZ88" s="82" t="str">
        <f t="shared" si="306"/>
        <v/>
      </c>
      <c r="TGA88" s="82" t="str">
        <f t="shared" si="306"/>
        <v/>
      </c>
      <c r="TGB88" s="82" t="str">
        <f t="shared" si="306"/>
        <v/>
      </c>
      <c r="TGC88" s="82" t="str">
        <f t="shared" si="306"/>
        <v/>
      </c>
      <c r="TGD88" s="82" t="str">
        <f t="shared" si="306"/>
        <v/>
      </c>
      <c r="TGE88" s="82" t="str">
        <f t="shared" si="306"/>
        <v/>
      </c>
      <c r="TGF88" s="82" t="str">
        <f t="shared" si="306"/>
        <v/>
      </c>
      <c r="TGG88" s="82" t="str">
        <f t="shared" si="306"/>
        <v/>
      </c>
      <c r="TGH88" s="82" t="str">
        <f t="shared" si="306"/>
        <v/>
      </c>
      <c r="TGI88" s="82" t="str">
        <f t="shared" si="306"/>
        <v/>
      </c>
      <c r="TGJ88" s="82" t="str">
        <f t="shared" si="306"/>
        <v/>
      </c>
      <c r="TGK88" s="82" t="str">
        <f t="shared" si="306"/>
        <v/>
      </c>
      <c r="TGL88" s="82" t="str">
        <f t="shared" si="306"/>
        <v/>
      </c>
      <c r="TGM88" s="82" t="str">
        <f t="shared" si="306"/>
        <v/>
      </c>
      <c r="TGN88" s="82" t="str">
        <f t="shared" si="306"/>
        <v/>
      </c>
      <c r="TGO88" s="82" t="str">
        <f t="shared" si="306"/>
        <v/>
      </c>
      <c r="TGP88" s="82" t="str">
        <f t="shared" si="306"/>
        <v/>
      </c>
      <c r="TGQ88" s="82" t="str">
        <f t="shared" si="306"/>
        <v/>
      </c>
      <c r="TGR88" s="82" t="str">
        <f t="shared" si="306"/>
        <v/>
      </c>
      <c r="TGS88" s="82" t="str">
        <f t="shared" si="306"/>
        <v/>
      </c>
      <c r="TGT88" s="82" t="str">
        <f t="shared" si="306"/>
        <v/>
      </c>
      <c r="TGU88" s="82" t="str">
        <f t="shared" si="306"/>
        <v/>
      </c>
      <c r="TGV88" s="82" t="str">
        <f t="shared" si="306"/>
        <v/>
      </c>
      <c r="TGW88" s="82" t="str">
        <f t="shared" si="306"/>
        <v/>
      </c>
      <c r="TGX88" s="82" t="str">
        <f t="shared" si="306"/>
        <v/>
      </c>
      <c r="TGY88" s="82" t="str">
        <f t="shared" si="306"/>
        <v/>
      </c>
      <c r="TGZ88" s="82" t="str">
        <f t="shared" si="306"/>
        <v/>
      </c>
      <c r="THA88" s="82" t="str">
        <f t="shared" si="306"/>
        <v/>
      </c>
      <c r="THB88" s="82" t="str">
        <f t="shared" si="306"/>
        <v/>
      </c>
      <c r="THC88" s="82" t="str">
        <f t="shared" si="306"/>
        <v/>
      </c>
      <c r="THD88" s="82" t="str">
        <f t="shared" si="306"/>
        <v/>
      </c>
      <c r="THE88" s="82" t="str">
        <f t="shared" si="306"/>
        <v/>
      </c>
      <c r="THF88" s="82" t="str">
        <f t="shared" si="306"/>
        <v/>
      </c>
      <c r="THG88" s="82" t="str">
        <f t="shared" ref="THG88:TJR88" si="307">IF(ISNUMBER(outYear),THG55+THG61+THG67+THG85,"")</f>
        <v/>
      </c>
      <c r="THH88" s="82" t="str">
        <f t="shared" si="307"/>
        <v/>
      </c>
      <c r="THI88" s="82" t="str">
        <f t="shared" si="307"/>
        <v/>
      </c>
      <c r="THJ88" s="82" t="str">
        <f t="shared" si="307"/>
        <v/>
      </c>
      <c r="THK88" s="82" t="str">
        <f t="shared" si="307"/>
        <v/>
      </c>
      <c r="THL88" s="82" t="str">
        <f t="shared" si="307"/>
        <v/>
      </c>
      <c r="THM88" s="82" t="str">
        <f t="shared" si="307"/>
        <v/>
      </c>
      <c r="THN88" s="82" t="str">
        <f t="shared" si="307"/>
        <v/>
      </c>
      <c r="THO88" s="82" t="str">
        <f t="shared" si="307"/>
        <v/>
      </c>
      <c r="THP88" s="82" t="str">
        <f t="shared" si="307"/>
        <v/>
      </c>
      <c r="THQ88" s="82" t="str">
        <f t="shared" si="307"/>
        <v/>
      </c>
      <c r="THR88" s="82" t="str">
        <f t="shared" si="307"/>
        <v/>
      </c>
      <c r="THS88" s="82" t="str">
        <f t="shared" si="307"/>
        <v/>
      </c>
      <c r="THT88" s="82" t="str">
        <f t="shared" si="307"/>
        <v/>
      </c>
      <c r="THU88" s="82" t="str">
        <f t="shared" si="307"/>
        <v/>
      </c>
      <c r="THV88" s="82" t="str">
        <f t="shared" si="307"/>
        <v/>
      </c>
      <c r="THW88" s="82" t="str">
        <f t="shared" si="307"/>
        <v/>
      </c>
      <c r="THX88" s="82" t="str">
        <f t="shared" si="307"/>
        <v/>
      </c>
      <c r="THY88" s="82" t="str">
        <f t="shared" si="307"/>
        <v/>
      </c>
      <c r="THZ88" s="82" t="str">
        <f t="shared" si="307"/>
        <v/>
      </c>
      <c r="TIA88" s="82" t="str">
        <f t="shared" si="307"/>
        <v/>
      </c>
      <c r="TIB88" s="82" t="str">
        <f t="shared" si="307"/>
        <v/>
      </c>
      <c r="TIC88" s="82" t="str">
        <f t="shared" si="307"/>
        <v/>
      </c>
      <c r="TID88" s="82" t="str">
        <f t="shared" si="307"/>
        <v/>
      </c>
      <c r="TIE88" s="82" t="str">
        <f t="shared" si="307"/>
        <v/>
      </c>
      <c r="TIF88" s="82" t="str">
        <f t="shared" si="307"/>
        <v/>
      </c>
      <c r="TIG88" s="82" t="str">
        <f t="shared" si="307"/>
        <v/>
      </c>
      <c r="TIH88" s="82" t="str">
        <f t="shared" si="307"/>
        <v/>
      </c>
      <c r="TII88" s="82" t="str">
        <f t="shared" si="307"/>
        <v/>
      </c>
      <c r="TIJ88" s="82" t="str">
        <f t="shared" si="307"/>
        <v/>
      </c>
      <c r="TIK88" s="82" t="str">
        <f t="shared" si="307"/>
        <v/>
      </c>
      <c r="TIL88" s="82" t="str">
        <f t="shared" si="307"/>
        <v/>
      </c>
      <c r="TIM88" s="82" t="str">
        <f t="shared" si="307"/>
        <v/>
      </c>
      <c r="TIN88" s="82" t="str">
        <f t="shared" si="307"/>
        <v/>
      </c>
      <c r="TIO88" s="82" t="str">
        <f t="shared" si="307"/>
        <v/>
      </c>
      <c r="TIP88" s="82" t="str">
        <f t="shared" si="307"/>
        <v/>
      </c>
      <c r="TIQ88" s="82" t="str">
        <f t="shared" si="307"/>
        <v/>
      </c>
      <c r="TIR88" s="82" t="str">
        <f t="shared" si="307"/>
        <v/>
      </c>
      <c r="TIS88" s="82" t="str">
        <f t="shared" si="307"/>
        <v/>
      </c>
      <c r="TIT88" s="82" t="str">
        <f t="shared" si="307"/>
        <v/>
      </c>
      <c r="TIU88" s="82" t="str">
        <f t="shared" si="307"/>
        <v/>
      </c>
      <c r="TIV88" s="82" t="str">
        <f t="shared" si="307"/>
        <v/>
      </c>
      <c r="TIW88" s="82" t="str">
        <f t="shared" si="307"/>
        <v/>
      </c>
      <c r="TIX88" s="82" t="str">
        <f t="shared" si="307"/>
        <v/>
      </c>
      <c r="TIY88" s="82" t="str">
        <f t="shared" si="307"/>
        <v/>
      </c>
      <c r="TIZ88" s="82" t="str">
        <f t="shared" si="307"/>
        <v/>
      </c>
      <c r="TJA88" s="82" t="str">
        <f t="shared" si="307"/>
        <v/>
      </c>
      <c r="TJB88" s="82" t="str">
        <f t="shared" si="307"/>
        <v/>
      </c>
      <c r="TJC88" s="82" t="str">
        <f t="shared" si="307"/>
        <v/>
      </c>
      <c r="TJD88" s="82" t="str">
        <f t="shared" si="307"/>
        <v/>
      </c>
      <c r="TJE88" s="82" t="str">
        <f t="shared" si="307"/>
        <v/>
      </c>
      <c r="TJF88" s="82" t="str">
        <f t="shared" si="307"/>
        <v/>
      </c>
      <c r="TJG88" s="82" t="str">
        <f t="shared" si="307"/>
        <v/>
      </c>
      <c r="TJH88" s="82" t="str">
        <f t="shared" si="307"/>
        <v/>
      </c>
      <c r="TJI88" s="82" t="str">
        <f t="shared" si="307"/>
        <v/>
      </c>
      <c r="TJJ88" s="82" t="str">
        <f t="shared" si="307"/>
        <v/>
      </c>
      <c r="TJK88" s="82" t="str">
        <f t="shared" si="307"/>
        <v/>
      </c>
      <c r="TJL88" s="82" t="str">
        <f t="shared" si="307"/>
        <v/>
      </c>
      <c r="TJM88" s="82" t="str">
        <f t="shared" si="307"/>
        <v/>
      </c>
      <c r="TJN88" s="82" t="str">
        <f t="shared" si="307"/>
        <v/>
      </c>
      <c r="TJO88" s="82" t="str">
        <f t="shared" si="307"/>
        <v/>
      </c>
      <c r="TJP88" s="82" t="str">
        <f t="shared" si="307"/>
        <v/>
      </c>
      <c r="TJQ88" s="82" t="str">
        <f t="shared" si="307"/>
        <v/>
      </c>
      <c r="TJR88" s="82" t="str">
        <f t="shared" si="307"/>
        <v/>
      </c>
      <c r="TJS88" s="82" t="str">
        <f t="shared" ref="TJS88:TMD88" si="308">IF(ISNUMBER(outYear),TJS55+TJS61+TJS67+TJS85,"")</f>
        <v/>
      </c>
      <c r="TJT88" s="82" t="str">
        <f t="shared" si="308"/>
        <v/>
      </c>
      <c r="TJU88" s="82" t="str">
        <f t="shared" si="308"/>
        <v/>
      </c>
      <c r="TJV88" s="82" t="str">
        <f t="shared" si="308"/>
        <v/>
      </c>
      <c r="TJW88" s="82" t="str">
        <f t="shared" si="308"/>
        <v/>
      </c>
      <c r="TJX88" s="82" t="str">
        <f t="shared" si="308"/>
        <v/>
      </c>
      <c r="TJY88" s="82" t="str">
        <f t="shared" si="308"/>
        <v/>
      </c>
      <c r="TJZ88" s="82" t="str">
        <f t="shared" si="308"/>
        <v/>
      </c>
      <c r="TKA88" s="82" t="str">
        <f t="shared" si="308"/>
        <v/>
      </c>
      <c r="TKB88" s="82" t="str">
        <f t="shared" si="308"/>
        <v/>
      </c>
      <c r="TKC88" s="82" t="str">
        <f t="shared" si="308"/>
        <v/>
      </c>
      <c r="TKD88" s="82" t="str">
        <f t="shared" si="308"/>
        <v/>
      </c>
      <c r="TKE88" s="82" t="str">
        <f t="shared" si="308"/>
        <v/>
      </c>
      <c r="TKF88" s="82" t="str">
        <f t="shared" si="308"/>
        <v/>
      </c>
      <c r="TKG88" s="82" t="str">
        <f t="shared" si="308"/>
        <v/>
      </c>
      <c r="TKH88" s="82" t="str">
        <f t="shared" si="308"/>
        <v/>
      </c>
      <c r="TKI88" s="82" t="str">
        <f t="shared" si="308"/>
        <v/>
      </c>
      <c r="TKJ88" s="82" t="str">
        <f t="shared" si="308"/>
        <v/>
      </c>
      <c r="TKK88" s="82" t="str">
        <f t="shared" si="308"/>
        <v/>
      </c>
      <c r="TKL88" s="82" t="str">
        <f t="shared" si="308"/>
        <v/>
      </c>
      <c r="TKM88" s="82" t="str">
        <f t="shared" si="308"/>
        <v/>
      </c>
      <c r="TKN88" s="82" t="str">
        <f t="shared" si="308"/>
        <v/>
      </c>
      <c r="TKO88" s="82" t="str">
        <f t="shared" si="308"/>
        <v/>
      </c>
      <c r="TKP88" s="82" t="str">
        <f t="shared" si="308"/>
        <v/>
      </c>
      <c r="TKQ88" s="82" t="str">
        <f t="shared" si="308"/>
        <v/>
      </c>
      <c r="TKR88" s="82" t="str">
        <f t="shared" si="308"/>
        <v/>
      </c>
      <c r="TKS88" s="82" t="str">
        <f t="shared" si="308"/>
        <v/>
      </c>
      <c r="TKT88" s="82" t="str">
        <f t="shared" si="308"/>
        <v/>
      </c>
      <c r="TKU88" s="82" t="str">
        <f t="shared" si="308"/>
        <v/>
      </c>
      <c r="TKV88" s="82" t="str">
        <f t="shared" si="308"/>
        <v/>
      </c>
      <c r="TKW88" s="82" t="str">
        <f t="shared" si="308"/>
        <v/>
      </c>
      <c r="TKX88" s="82" t="str">
        <f t="shared" si="308"/>
        <v/>
      </c>
      <c r="TKY88" s="82" t="str">
        <f t="shared" si="308"/>
        <v/>
      </c>
      <c r="TKZ88" s="82" t="str">
        <f t="shared" si="308"/>
        <v/>
      </c>
      <c r="TLA88" s="82" t="str">
        <f t="shared" si="308"/>
        <v/>
      </c>
      <c r="TLB88" s="82" t="str">
        <f t="shared" si="308"/>
        <v/>
      </c>
      <c r="TLC88" s="82" t="str">
        <f t="shared" si="308"/>
        <v/>
      </c>
      <c r="TLD88" s="82" t="str">
        <f t="shared" si="308"/>
        <v/>
      </c>
      <c r="TLE88" s="82" t="str">
        <f t="shared" si="308"/>
        <v/>
      </c>
      <c r="TLF88" s="82" t="str">
        <f t="shared" si="308"/>
        <v/>
      </c>
      <c r="TLG88" s="82" t="str">
        <f t="shared" si="308"/>
        <v/>
      </c>
      <c r="TLH88" s="82" t="str">
        <f t="shared" si="308"/>
        <v/>
      </c>
      <c r="TLI88" s="82" t="str">
        <f t="shared" si="308"/>
        <v/>
      </c>
      <c r="TLJ88" s="82" t="str">
        <f t="shared" si="308"/>
        <v/>
      </c>
      <c r="TLK88" s="82" t="str">
        <f t="shared" si="308"/>
        <v/>
      </c>
      <c r="TLL88" s="82" t="str">
        <f t="shared" si="308"/>
        <v/>
      </c>
      <c r="TLM88" s="82" t="str">
        <f t="shared" si="308"/>
        <v/>
      </c>
      <c r="TLN88" s="82" t="str">
        <f t="shared" si="308"/>
        <v/>
      </c>
      <c r="TLO88" s="82" t="str">
        <f t="shared" si="308"/>
        <v/>
      </c>
      <c r="TLP88" s="82" t="str">
        <f t="shared" si="308"/>
        <v/>
      </c>
      <c r="TLQ88" s="82" t="str">
        <f t="shared" si="308"/>
        <v/>
      </c>
      <c r="TLR88" s="82" t="str">
        <f t="shared" si="308"/>
        <v/>
      </c>
      <c r="TLS88" s="82" t="str">
        <f t="shared" si="308"/>
        <v/>
      </c>
      <c r="TLT88" s="82" t="str">
        <f t="shared" si="308"/>
        <v/>
      </c>
      <c r="TLU88" s="82" t="str">
        <f t="shared" si="308"/>
        <v/>
      </c>
      <c r="TLV88" s="82" t="str">
        <f t="shared" si="308"/>
        <v/>
      </c>
      <c r="TLW88" s="82" t="str">
        <f t="shared" si="308"/>
        <v/>
      </c>
      <c r="TLX88" s="82" t="str">
        <f t="shared" si="308"/>
        <v/>
      </c>
      <c r="TLY88" s="82" t="str">
        <f t="shared" si="308"/>
        <v/>
      </c>
      <c r="TLZ88" s="82" t="str">
        <f t="shared" si="308"/>
        <v/>
      </c>
      <c r="TMA88" s="82" t="str">
        <f t="shared" si="308"/>
        <v/>
      </c>
      <c r="TMB88" s="82" t="str">
        <f t="shared" si="308"/>
        <v/>
      </c>
      <c r="TMC88" s="82" t="str">
        <f t="shared" si="308"/>
        <v/>
      </c>
      <c r="TMD88" s="82" t="str">
        <f t="shared" si="308"/>
        <v/>
      </c>
      <c r="TME88" s="82" t="str">
        <f t="shared" ref="TME88:TOP88" si="309">IF(ISNUMBER(outYear),TME55+TME61+TME67+TME85,"")</f>
        <v/>
      </c>
      <c r="TMF88" s="82" t="str">
        <f t="shared" si="309"/>
        <v/>
      </c>
      <c r="TMG88" s="82" t="str">
        <f t="shared" si="309"/>
        <v/>
      </c>
      <c r="TMH88" s="82" t="str">
        <f t="shared" si="309"/>
        <v/>
      </c>
      <c r="TMI88" s="82" t="str">
        <f t="shared" si="309"/>
        <v/>
      </c>
      <c r="TMJ88" s="82" t="str">
        <f t="shared" si="309"/>
        <v/>
      </c>
      <c r="TMK88" s="82" t="str">
        <f t="shared" si="309"/>
        <v/>
      </c>
      <c r="TML88" s="82" t="str">
        <f t="shared" si="309"/>
        <v/>
      </c>
      <c r="TMM88" s="82" t="str">
        <f t="shared" si="309"/>
        <v/>
      </c>
      <c r="TMN88" s="82" t="str">
        <f t="shared" si="309"/>
        <v/>
      </c>
      <c r="TMO88" s="82" t="str">
        <f t="shared" si="309"/>
        <v/>
      </c>
      <c r="TMP88" s="82" t="str">
        <f t="shared" si="309"/>
        <v/>
      </c>
      <c r="TMQ88" s="82" t="str">
        <f t="shared" si="309"/>
        <v/>
      </c>
      <c r="TMR88" s="82" t="str">
        <f t="shared" si="309"/>
        <v/>
      </c>
      <c r="TMS88" s="82" t="str">
        <f t="shared" si="309"/>
        <v/>
      </c>
      <c r="TMT88" s="82" t="str">
        <f t="shared" si="309"/>
        <v/>
      </c>
      <c r="TMU88" s="82" t="str">
        <f t="shared" si="309"/>
        <v/>
      </c>
      <c r="TMV88" s="82" t="str">
        <f t="shared" si="309"/>
        <v/>
      </c>
      <c r="TMW88" s="82" t="str">
        <f t="shared" si="309"/>
        <v/>
      </c>
      <c r="TMX88" s="82" t="str">
        <f t="shared" si="309"/>
        <v/>
      </c>
      <c r="TMY88" s="82" t="str">
        <f t="shared" si="309"/>
        <v/>
      </c>
      <c r="TMZ88" s="82" t="str">
        <f t="shared" si="309"/>
        <v/>
      </c>
      <c r="TNA88" s="82" t="str">
        <f t="shared" si="309"/>
        <v/>
      </c>
      <c r="TNB88" s="82" t="str">
        <f t="shared" si="309"/>
        <v/>
      </c>
      <c r="TNC88" s="82" t="str">
        <f t="shared" si="309"/>
        <v/>
      </c>
      <c r="TND88" s="82" t="str">
        <f t="shared" si="309"/>
        <v/>
      </c>
      <c r="TNE88" s="82" t="str">
        <f t="shared" si="309"/>
        <v/>
      </c>
      <c r="TNF88" s="82" t="str">
        <f t="shared" si="309"/>
        <v/>
      </c>
      <c r="TNG88" s="82" t="str">
        <f t="shared" si="309"/>
        <v/>
      </c>
      <c r="TNH88" s="82" t="str">
        <f t="shared" si="309"/>
        <v/>
      </c>
      <c r="TNI88" s="82" t="str">
        <f t="shared" si="309"/>
        <v/>
      </c>
      <c r="TNJ88" s="82" t="str">
        <f t="shared" si="309"/>
        <v/>
      </c>
      <c r="TNK88" s="82" t="str">
        <f t="shared" si="309"/>
        <v/>
      </c>
      <c r="TNL88" s="82" t="str">
        <f t="shared" si="309"/>
        <v/>
      </c>
      <c r="TNM88" s="82" t="str">
        <f t="shared" si="309"/>
        <v/>
      </c>
      <c r="TNN88" s="82" t="str">
        <f t="shared" si="309"/>
        <v/>
      </c>
      <c r="TNO88" s="82" t="str">
        <f t="shared" si="309"/>
        <v/>
      </c>
      <c r="TNP88" s="82" t="str">
        <f t="shared" si="309"/>
        <v/>
      </c>
      <c r="TNQ88" s="82" t="str">
        <f t="shared" si="309"/>
        <v/>
      </c>
      <c r="TNR88" s="82" t="str">
        <f t="shared" si="309"/>
        <v/>
      </c>
      <c r="TNS88" s="82" t="str">
        <f t="shared" si="309"/>
        <v/>
      </c>
      <c r="TNT88" s="82" t="str">
        <f t="shared" si="309"/>
        <v/>
      </c>
      <c r="TNU88" s="82" t="str">
        <f t="shared" si="309"/>
        <v/>
      </c>
      <c r="TNV88" s="82" t="str">
        <f t="shared" si="309"/>
        <v/>
      </c>
      <c r="TNW88" s="82" t="str">
        <f t="shared" si="309"/>
        <v/>
      </c>
      <c r="TNX88" s="82" t="str">
        <f t="shared" si="309"/>
        <v/>
      </c>
      <c r="TNY88" s="82" t="str">
        <f t="shared" si="309"/>
        <v/>
      </c>
      <c r="TNZ88" s="82" t="str">
        <f t="shared" si="309"/>
        <v/>
      </c>
      <c r="TOA88" s="82" t="str">
        <f t="shared" si="309"/>
        <v/>
      </c>
      <c r="TOB88" s="82" t="str">
        <f t="shared" si="309"/>
        <v/>
      </c>
      <c r="TOC88" s="82" t="str">
        <f t="shared" si="309"/>
        <v/>
      </c>
      <c r="TOD88" s="82" t="str">
        <f t="shared" si="309"/>
        <v/>
      </c>
      <c r="TOE88" s="82" t="str">
        <f t="shared" si="309"/>
        <v/>
      </c>
      <c r="TOF88" s="82" t="str">
        <f t="shared" si="309"/>
        <v/>
      </c>
      <c r="TOG88" s="82" t="str">
        <f t="shared" si="309"/>
        <v/>
      </c>
      <c r="TOH88" s="82" t="str">
        <f t="shared" si="309"/>
        <v/>
      </c>
      <c r="TOI88" s="82" t="str">
        <f t="shared" si="309"/>
        <v/>
      </c>
      <c r="TOJ88" s="82" t="str">
        <f t="shared" si="309"/>
        <v/>
      </c>
      <c r="TOK88" s="82" t="str">
        <f t="shared" si="309"/>
        <v/>
      </c>
      <c r="TOL88" s="82" t="str">
        <f t="shared" si="309"/>
        <v/>
      </c>
      <c r="TOM88" s="82" t="str">
        <f t="shared" si="309"/>
        <v/>
      </c>
      <c r="TON88" s="82" t="str">
        <f t="shared" si="309"/>
        <v/>
      </c>
      <c r="TOO88" s="82" t="str">
        <f t="shared" si="309"/>
        <v/>
      </c>
      <c r="TOP88" s="82" t="str">
        <f t="shared" si="309"/>
        <v/>
      </c>
      <c r="TOQ88" s="82" t="str">
        <f t="shared" ref="TOQ88:TRB88" si="310">IF(ISNUMBER(outYear),TOQ55+TOQ61+TOQ67+TOQ85,"")</f>
        <v/>
      </c>
      <c r="TOR88" s="82" t="str">
        <f t="shared" si="310"/>
        <v/>
      </c>
      <c r="TOS88" s="82" t="str">
        <f t="shared" si="310"/>
        <v/>
      </c>
      <c r="TOT88" s="82" t="str">
        <f t="shared" si="310"/>
        <v/>
      </c>
      <c r="TOU88" s="82" t="str">
        <f t="shared" si="310"/>
        <v/>
      </c>
      <c r="TOV88" s="82" t="str">
        <f t="shared" si="310"/>
        <v/>
      </c>
      <c r="TOW88" s="82" t="str">
        <f t="shared" si="310"/>
        <v/>
      </c>
      <c r="TOX88" s="82" t="str">
        <f t="shared" si="310"/>
        <v/>
      </c>
      <c r="TOY88" s="82" t="str">
        <f t="shared" si="310"/>
        <v/>
      </c>
      <c r="TOZ88" s="82" t="str">
        <f t="shared" si="310"/>
        <v/>
      </c>
      <c r="TPA88" s="82" t="str">
        <f t="shared" si="310"/>
        <v/>
      </c>
      <c r="TPB88" s="82" t="str">
        <f t="shared" si="310"/>
        <v/>
      </c>
      <c r="TPC88" s="82" t="str">
        <f t="shared" si="310"/>
        <v/>
      </c>
      <c r="TPD88" s="82" t="str">
        <f t="shared" si="310"/>
        <v/>
      </c>
      <c r="TPE88" s="82" t="str">
        <f t="shared" si="310"/>
        <v/>
      </c>
      <c r="TPF88" s="82" t="str">
        <f t="shared" si="310"/>
        <v/>
      </c>
      <c r="TPG88" s="82" t="str">
        <f t="shared" si="310"/>
        <v/>
      </c>
      <c r="TPH88" s="82" t="str">
        <f t="shared" si="310"/>
        <v/>
      </c>
      <c r="TPI88" s="82" t="str">
        <f t="shared" si="310"/>
        <v/>
      </c>
      <c r="TPJ88" s="82" t="str">
        <f t="shared" si="310"/>
        <v/>
      </c>
      <c r="TPK88" s="82" t="str">
        <f t="shared" si="310"/>
        <v/>
      </c>
      <c r="TPL88" s="82" t="str">
        <f t="shared" si="310"/>
        <v/>
      </c>
      <c r="TPM88" s="82" t="str">
        <f t="shared" si="310"/>
        <v/>
      </c>
      <c r="TPN88" s="82" t="str">
        <f t="shared" si="310"/>
        <v/>
      </c>
      <c r="TPO88" s="82" t="str">
        <f t="shared" si="310"/>
        <v/>
      </c>
      <c r="TPP88" s="82" t="str">
        <f t="shared" si="310"/>
        <v/>
      </c>
      <c r="TPQ88" s="82" t="str">
        <f t="shared" si="310"/>
        <v/>
      </c>
      <c r="TPR88" s="82" t="str">
        <f t="shared" si="310"/>
        <v/>
      </c>
      <c r="TPS88" s="82" t="str">
        <f t="shared" si="310"/>
        <v/>
      </c>
      <c r="TPT88" s="82" t="str">
        <f t="shared" si="310"/>
        <v/>
      </c>
      <c r="TPU88" s="82" t="str">
        <f t="shared" si="310"/>
        <v/>
      </c>
      <c r="TPV88" s="82" t="str">
        <f t="shared" si="310"/>
        <v/>
      </c>
      <c r="TPW88" s="82" t="str">
        <f t="shared" si="310"/>
        <v/>
      </c>
      <c r="TPX88" s="82" t="str">
        <f t="shared" si="310"/>
        <v/>
      </c>
      <c r="TPY88" s="82" t="str">
        <f t="shared" si="310"/>
        <v/>
      </c>
      <c r="TPZ88" s="82" t="str">
        <f t="shared" si="310"/>
        <v/>
      </c>
      <c r="TQA88" s="82" t="str">
        <f t="shared" si="310"/>
        <v/>
      </c>
      <c r="TQB88" s="82" t="str">
        <f t="shared" si="310"/>
        <v/>
      </c>
      <c r="TQC88" s="82" t="str">
        <f t="shared" si="310"/>
        <v/>
      </c>
      <c r="TQD88" s="82" t="str">
        <f t="shared" si="310"/>
        <v/>
      </c>
      <c r="TQE88" s="82" t="str">
        <f t="shared" si="310"/>
        <v/>
      </c>
      <c r="TQF88" s="82" t="str">
        <f t="shared" si="310"/>
        <v/>
      </c>
      <c r="TQG88" s="82" t="str">
        <f t="shared" si="310"/>
        <v/>
      </c>
      <c r="TQH88" s="82" t="str">
        <f t="shared" si="310"/>
        <v/>
      </c>
      <c r="TQI88" s="82" t="str">
        <f t="shared" si="310"/>
        <v/>
      </c>
      <c r="TQJ88" s="82" t="str">
        <f t="shared" si="310"/>
        <v/>
      </c>
      <c r="TQK88" s="82" t="str">
        <f t="shared" si="310"/>
        <v/>
      </c>
      <c r="TQL88" s="82" t="str">
        <f t="shared" si="310"/>
        <v/>
      </c>
      <c r="TQM88" s="82" t="str">
        <f t="shared" si="310"/>
        <v/>
      </c>
      <c r="TQN88" s="82" t="str">
        <f t="shared" si="310"/>
        <v/>
      </c>
      <c r="TQO88" s="82" t="str">
        <f t="shared" si="310"/>
        <v/>
      </c>
      <c r="TQP88" s="82" t="str">
        <f t="shared" si="310"/>
        <v/>
      </c>
      <c r="TQQ88" s="82" t="str">
        <f t="shared" si="310"/>
        <v/>
      </c>
      <c r="TQR88" s="82" t="str">
        <f t="shared" si="310"/>
        <v/>
      </c>
      <c r="TQS88" s="82" t="str">
        <f t="shared" si="310"/>
        <v/>
      </c>
      <c r="TQT88" s="82" t="str">
        <f t="shared" si="310"/>
        <v/>
      </c>
      <c r="TQU88" s="82" t="str">
        <f t="shared" si="310"/>
        <v/>
      </c>
      <c r="TQV88" s="82" t="str">
        <f t="shared" si="310"/>
        <v/>
      </c>
      <c r="TQW88" s="82" t="str">
        <f t="shared" si="310"/>
        <v/>
      </c>
      <c r="TQX88" s="82" t="str">
        <f t="shared" si="310"/>
        <v/>
      </c>
      <c r="TQY88" s="82" t="str">
        <f t="shared" si="310"/>
        <v/>
      </c>
      <c r="TQZ88" s="82" t="str">
        <f t="shared" si="310"/>
        <v/>
      </c>
      <c r="TRA88" s="82" t="str">
        <f t="shared" si="310"/>
        <v/>
      </c>
      <c r="TRB88" s="82" t="str">
        <f t="shared" si="310"/>
        <v/>
      </c>
      <c r="TRC88" s="82" t="str">
        <f t="shared" ref="TRC88:TTN88" si="311">IF(ISNUMBER(outYear),TRC55+TRC61+TRC67+TRC85,"")</f>
        <v/>
      </c>
      <c r="TRD88" s="82" t="str">
        <f t="shared" si="311"/>
        <v/>
      </c>
      <c r="TRE88" s="82" t="str">
        <f t="shared" si="311"/>
        <v/>
      </c>
      <c r="TRF88" s="82" t="str">
        <f t="shared" si="311"/>
        <v/>
      </c>
      <c r="TRG88" s="82" t="str">
        <f t="shared" si="311"/>
        <v/>
      </c>
      <c r="TRH88" s="82" t="str">
        <f t="shared" si="311"/>
        <v/>
      </c>
      <c r="TRI88" s="82" t="str">
        <f t="shared" si="311"/>
        <v/>
      </c>
      <c r="TRJ88" s="82" t="str">
        <f t="shared" si="311"/>
        <v/>
      </c>
      <c r="TRK88" s="82" t="str">
        <f t="shared" si="311"/>
        <v/>
      </c>
      <c r="TRL88" s="82" t="str">
        <f t="shared" si="311"/>
        <v/>
      </c>
      <c r="TRM88" s="82" t="str">
        <f t="shared" si="311"/>
        <v/>
      </c>
      <c r="TRN88" s="82" t="str">
        <f t="shared" si="311"/>
        <v/>
      </c>
      <c r="TRO88" s="82" t="str">
        <f t="shared" si="311"/>
        <v/>
      </c>
      <c r="TRP88" s="82" t="str">
        <f t="shared" si="311"/>
        <v/>
      </c>
      <c r="TRQ88" s="82" t="str">
        <f t="shared" si="311"/>
        <v/>
      </c>
      <c r="TRR88" s="82" t="str">
        <f t="shared" si="311"/>
        <v/>
      </c>
      <c r="TRS88" s="82" t="str">
        <f t="shared" si="311"/>
        <v/>
      </c>
      <c r="TRT88" s="82" t="str">
        <f t="shared" si="311"/>
        <v/>
      </c>
      <c r="TRU88" s="82" t="str">
        <f t="shared" si="311"/>
        <v/>
      </c>
      <c r="TRV88" s="82" t="str">
        <f t="shared" si="311"/>
        <v/>
      </c>
      <c r="TRW88" s="82" t="str">
        <f t="shared" si="311"/>
        <v/>
      </c>
      <c r="TRX88" s="82" t="str">
        <f t="shared" si="311"/>
        <v/>
      </c>
      <c r="TRY88" s="82" t="str">
        <f t="shared" si="311"/>
        <v/>
      </c>
      <c r="TRZ88" s="82" t="str">
        <f t="shared" si="311"/>
        <v/>
      </c>
      <c r="TSA88" s="82" t="str">
        <f t="shared" si="311"/>
        <v/>
      </c>
      <c r="TSB88" s="82" t="str">
        <f t="shared" si="311"/>
        <v/>
      </c>
      <c r="TSC88" s="82" t="str">
        <f t="shared" si="311"/>
        <v/>
      </c>
      <c r="TSD88" s="82" t="str">
        <f t="shared" si="311"/>
        <v/>
      </c>
      <c r="TSE88" s="82" t="str">
        <f t="shared" si="311"/>
        <v/>
      </c>
      <c r="TSF88" s="82" t="str">
        <f t="shared" si="311"/>
        <v/>
      </c>
      <c r="TSG88" s="82" t="str">
        <f t="shared" si="311"/>
        <v/>
      </c>
      <c r="TSH88" s="82" t="str">
        <f t="shared" si="311"/>
        <v/>
      </c>
      <c r="TSI88" s="82" t="str">
        <f t="shared" si="311"/>
        <v/>
      </c>
      <c r="TSJ88" s="82" t="str">
        <f t="shared" si="311"/>
        <v/>
      </c>
      <c r="TSK88" s="82" t="str">
        <f t="shared" si="311"/>
        <v/>
      </c>
      <c r="TSL88" s="82" t="str">
        <f t="shared" si="311"/>
        <v/>
      </c>
      <c r="TSM88" s="82" t="str">
        <f t="shared" si="311"/>
        <v/>
      </c>
      <c r="TSN88" s="82" t="str">
        <f t="shared" si="311"/>
        <v/>
      </c>
      <c r="TSO88" s="82" t="str">
        <f t="shared" si="311"/>
        <v/>
      </c>
      <c r="TSP88" s="82" t="str">
        <f t="shared" si="311"/>
        <v/>
      </c>
      <c r="TSQ88" s="82" t="str">
        <f t="shared" si="311"/>
        <v/>
      </c>
      <c r="TSR88" s="82" t="str">
        <f t="shared" si="311"/>
        <v/>
      </c>
      <c r="TSS88" s="82" t="str">
        <f t="shared" si="311"/>
        <v/>
      </c>
      <c r="TST88" s="82" t="str">
        <f t="shared" si="311"/>
        <v/>
      </c>
      <c r="TSU88" s="82" t="str">
        <f t="shared" si="311"/>
        <v/>
      </c>
      <c r="TSV88" s="82" t="str">
        <f t="shared" si="311"/>
        <v/>
      </c>
      <c r="TSW88" s="82" t="str">
        <f t="shared" si="311"/>
        <v/>
      </c>
      <c r="TSX88" s="82" t="str">
        <f t="shared" si="311"/>
        <v/>
      </c>
      <c r="TSY88" s="82" t="str">
        <f t="shared" si="311"/>
        <v/>
      </c>
      <c r="TSZ88" s="82" t="str">
        <f t="shared" si="311"/>
        <v/>
      </c>
      <c r="TTA88" s="82" t="str">
        <f t="shared" si="311"/>
        <v/>
      </c>
      <c r="TTB88" s="82" t="str">
        <f t="shared" si="311"/>
        <v/>
      </c>
      <c r="TTC88" s="82" t="str">
        <f t="shared" si="311"/>
        <v/>
      </c>
      <c r="TTD88" s="82" t="str">
        <f t="shared" si="311"/>
        <v/>
      </c>
      <c r="TTE88" s="82" t="str">
        <f t="shared" si="311"/>
        <v/>
      </c>
      <c r="TTF88" s="82" t="str">
        <f t="shared" si="311"/>
        <v/>
      </c>
      <c r="TTG88" s="82" t="str">
        <f t="shared" si="311"/>
        <v/>
      </c>
      <c r="TTH88" s="82" t="str">
        <f t="shared" si="311"/>
        <v/>
      </c>
      <c r="TTI88" s="82" t="str">
        <f t="shared" si="311"/>
        <v/>
      </c>
      <c r="TTJ88" s="82" t="str">
        <f t="shared" si="311"/>
        <v/>
      </c>
      <c r="TTK88" s="82" t="str">
        <f t="shared" si="311"/>
        <v/>
      </c>
      <c r="TTL88" s="82" t="str">
        <f t="shared" si="311"/>
        <v/>
      </c>
      <c r="TTM88" s="82" t="str">
        <f t="shared" si="311"/>
        <v/>
      </c>
      <c r="TTN88" s="82" t="str">
        <f t="shared" si="311"/>
        <v/>
      </c>
      <c r="TTO88" s="82" t="str">
        <f t="shared" ref="TTO88:TVZ88" si="312">IF(ISNUMBER(outYear),TTO55+TTO61+TTO67+TTO85,"")</f>
        <v/>
      </c>
      <c r="TTP88" s="82" t="str">
        <f t="shared" si="312"/>
        <v/>
      </c>
      <c r="TTQ88" s="82" t="str">
        <f t="shared" si="312"/>
        <v/>
      </c>
      <c r="TTR88" s="82" t="str">
        <f t="shared" si="312"/>
        <v/>
      </c>
      <c r="TTS88" s="82" t="str">
        <f t="shared" si="312"/>
        <v/>
      </c>
      <c r="TTT88" s="82" t="str">
        <f t="shared" si="312"/>
        <v/>
      </c>
      <c r="TTU88" s="82" t="str">
        <f t="shared" si="312"/>
        <v/>
      </c>
      <c r="TTV88" s="82" t="str">
        <f t="shared" si="312"/>
        <v/>
      </c>
      <c r="TTW88" s="82" t="str">
        <f t="shared" si="312"/>
        <v/>
      </c>
      <c r="TTX88" s="82" t="str">
        <f t="shared" si="312"/>
        <v/>
      </c>
      <c r="TTY88" s="82" t="str">
        <f t="shared" si="312"/>
        <v/>
      </c>
      <c r="TTZ88" s="82" t="str">
        <f t="shared" si="312"/>
        <v/>
      </c>
      <c r="TUA88" s="82" t="str">
        <f t="shared" si="312"/>
        <v/>
      </c>
      <c r="TUB88" s="82" t="str">
        <f t="shared" si="312"/>
        <v/>
      </c>
      <c r="TUC88" s="82" t="str">
        <f t="shared" si="312"/>
        <v/>
      </c>
      <c r="TUD88" s="82" t="str">
        <f t="shared" si="312"/>
        <v/>
      </c>
      <c r="TUE88" s="82" t="str">
        <f t="shared" si="312"/>
        <v/>
      </c>
      <c r="TUF88" s="82" t="str">
        <f t="shared" si="312"/>
        <v/>
      </c>
      <c r="TUG88" s="82" t="str">
        <f t="shared" si="312"/>
        <v/>
      </c>
      <c r="TUH88" s="82" t="str">
        <f t="shared" si="312"/>
        <v/>
      </c>
      <c r="TUI88" s="82" t="str">
        <f t="shared" si="312"/>
        <v/>
      </c>
      <c r="TUJ88" s="82" t="str">
        <f t="shared" si="312"/>
        <v/>
      </c>
      <c r="TUK88" s="82" t="str">
        <f t="shared" si="312"/>
        <v/>
      </c>
      <c r="TUL88" s="82" t="str">
        <f t="shared" si="312"/>
        <v/>
      </c>
      <c r="TUM88" s="82" t="str">
        <f t="shared" si="312"/>
        <v/>
      </c>
      <c r="TUN88" s="82" t="str">
        <f t="shared" si="312"/>
        <v/>
      </c>
      <c r="TUO88" s="82" t="str">
        <f t="shared" si="312"/>
        <v/>
      </c>
      <c r="TUP88" s="82" t="str">
        <f t="shared" si="312"/>
        <v/>
      </c>
      <c r="TUQ88" s="82" t="str">
        <f t="shared" si="312"/>
        <v/>
      </c>
      <c r="TUR88" s="82" t="str">
        <f t="shared" si="312"/>
        <v/>
      </c>
      <c r="TUS88" s="82" t="str">
        <f t="shared" si="312"/>
        <v/>
      </c>
      <c r="TUT88" s="82" t="str">
        <f t="shared" si="312"/>
        <v/>
      </c>
      <c r="TUU88" s="82" t="str">
        <f t="shared" si="312"/>
        <v/>
      </c>
      <c r="TUV88" s="82" t="str">
        <f t="shared" si="312"/>
        <v/>
      </c>
      <c r="TUW88" s="82" t="str">
        <f t="shared" si="312"/>
        <v/>
      </c>
      <c r="TUX88" s="82" t="str">
        <f t="shared" si="312"/>
        <v/>
      </c>
      <c r="TUY88" s="82" t="str">
        <f t="shared" si="312"/>
        <v/>
      </c>
      <c r="TUZ88" s="82" t="str">
        <f t="shared" si="312"/>
        <v/>
      </c>
      <c r="TVA88" s="82" t="str">
        <f t="shared" si="312"/>
        <v/>
      </c>
      <c r="TVB88" s="82" t="str">
        <f t="shared" si="312"/>
        <v/>
      </c>
      <c r="TVC88" s="82" t="str">
        <f t="shared" si="312"/>
        <v/>
      </c>
      <c r="TVD88" s="82" t="str">
        <f t="shared" si="312"/>
        <v/>
      </c>
      <c r="TVE88" s="82" t="str">
        <f t="shared" si="312"/>
        <v/>
      </c>
      <c r="TVF88" s="82" t="str">
        <f t="shared" si="312"/>
        <v/>
      </c>
      <c r="TVG88" s="82" t="str">
        <f t="shared" si="312"/>
        <v/>
      </c>
      <c r="TVH88" s="82" t="str">
        <f t="shared" si="312"/>
        <v/>
      </c>
      <c r="TVI88" s="82" t="str">
        <f t="shared" si="312"/>
        <v/>
      </c>
      <c r="TVJ88" s="82" t="str">
        <f t="shared" si="312"/>
        <v/>
      </c>
      <c r="TVK88" s="82" t="str">
        <f t="shared" si="312"/>
        <v/>
      </c>
      <c r="TVL88" s="82" t="str">
        <f t="shared" si="312"/>
        <v/>
      </c>
      <c r="TVM88" s="82" t="str">
        <f t="shared" si="312"/>
        <v/>
      </c>
      <c r="TVN88" s="82" t="str">
        <f t="shared" si="312"/>
        <v/>
      </c>
      <c r="TVO88" s="82" t="str">
        <f t="shared" si="312"/>
        <v/>
      </c>
      <c r="TVP88" s="82" t="str">
        <f t="shared" si="312"/>
        <v/>
      </c>
      <c r="TVQ88" s="82" t="str">
        <f t="shared" si="312"/>
        <v/>
      </c>
      <c r="TVR88" s="82" t="str">
        <f t="shared" si="312"/>
        <v/>
      </c>
      <c r="TVS88" s="82" t="str">
        <f t="shared" si="312"/>
        <v/>
      </c>
      <c r="TVT88" s="82" t="str">
        <f t="shared" si="312"/>
        <v/>
      </c>
      <c r="TVU88" s="82" t="str">
        <f t="shared" si="312"/>
        <v/>
      </c>
      <c r="TVV88" s="82" t="str">
        <f t="shared" si="312"/>
        <v/>
      </c>
      <c r="TVW88" s="82" t="str">
        <f t="shared" si="312"/>
        <v/>
      </c>
      <c r="TVX88" s="82" t="str">
        <f t="shared" si="312"/>
        <v/>
      </c>
      <c r="TVY88" s="82" t="str">
        <f t="shared" si="312"/>
        <v/>
      </c>
      <c r="TVZ88" s="82" t="str">
        <f t="shared" si="312"/>
        <v/>
      </c>
      <c r="TWA88" s="82" t="str">
        <f t="shared" ref="TWA88:TYL88" si="313">IF(ISNUMBER(outYear),TWA55+TWA61+TWA67+TWA85,"")</f>
        <v/>
      </c>
      <c r="TWB88" s="82" t="str">
        <f t="shared" si="313"/>
        <v/>
      </c>
      <c r="TWC88" s="82" t="str">
        <f t="shared" si="313"/>
        <v/>
      </c>
      <c r="TWD88" s="82" t="str">
        <f t="shared" si="313"/>
        <v/>
      </c>
      <c r="TWE88" s="82" t="str">
        <f t="shared" si="313"/>
        <v/>
      </c>
      <c r="TWF88" s="82" t="str">
        <f t="shared" si="313"/>
        <v/>
      </c>
      <c r="TWG88" s="82" t="str">
        <f t="shared" si="313"/>
        <v/>
      </c>
      <c r="TWH88" s="82" t="str">
        <f t="shared" si="313"/>
        <v/>
      </c>
      <c r="TWI88" s="82" t="str">
        <f t="shared" si="313"/>
        <v/>
      </c>
      <c r="TWJ88" s="82" t="str">
        <f t="shared" si="313"/>
        <v/>
      </c>
      <c r="TWK88" s="82" t="str">
        <f t="shared" si="313"/>
        <v/>
      </c>
      <c r="TWL88" s="82" t="str">
        <f t="shared" si="313"/>
        <v/>
      </c>
      <c r="TWM88" s="82" t="str">
        <f t="shared" si="313"/>
        <v/>
      </c>
      <c r="TWN88" s="82" t="str">
        <f t="shared" si="313"/>
        <v/>
      </c>
      <c r="TWO88" s="82" t="str">
        <f t="shared" si="313"/>
        <v/>
      </c>
      <c r="TWP88" s="82" t="str">
        <f t="shared" si="313"/>
        <v/>
      </c>
      <c r="TWQ88" s="82" t="str">
        <f t="shared" si="313"/>
        <v/>
      </c>
      <c r="TWR88" s="82" t="str">
        <f t="shared" si="313"/>
        <v/>
      </c>
      <c r="TWS88" s="82" t="str">
        <f t="shared" si="313"/>
        <v/>
      </c>
      <c r="TWT88" s="82" t="str">
        <f t="shared" si="313"/>
        <v/>
      </c>
      <c r="TWU88" s="82" t="str">
        <f t="shared" si="313"/>
        <v/>
      </c>
      <c r="TWV88" s="82" t="str">
        <f t="shared" si="313"/>
        <v/>
      </c>
      <c r="TWW88" s="82" t="str">
        <f t="shared" si="313"/>
        <v/>
      </c>
      <c r="TWX88" s="82" t="str">
        <f t="shared" si="313"/>
        <v/>
      </c>
      <c r="TWY88" s="82" t="str">
        <f t="shared" si="313"/>
        <v/>
      </c>
      <c r="TWZ88" s="82" t="str">
        <f t="shared" si="313"/>
        <v/>
      </c>
      <c r="TXA88" s="82" t="str">
        <f t="shared" si="313"/>
        <v/>
      </c>
      <c r="TXB88" s="82" t="str">
        <f t="shared" si="313"/>
        <v/>
      </c>
      <c r="TXC88" s="82" t="str">
        <f t="shared" si="313"/>
        <v/>
      </c>
      <c r="TXD88" s="82" t="str">
        <f t="shared" si="313"/>
        <v/>
      </c>
      <c r="TXE88" s="82" t="str">
        <f t="shared" si="313"/>
        <v/>
      </c>
      <c r="TXF88" s="82" t="str">
        <f t="shared" si="313"/>
        <v/>
      </c>
      <c r="TXG88" s="82" t="str">
        <f t="shared" si="313"/>
        <v/>
      </c>
      <c r="TXH88" s="82" t="str">
        <f t="shared" si="313"/>
        <v/>
      </c>
      <c r="TXI88" s="82" t="str">
        <f t="shared" si="313"/>
        <v/>
      </c>
      <c r="TXJ88" s="82" t="str">
        <f t="shared" si="313"/>
        <v/>
      </c>
      <c r="TXK88" s="82" t="str">
        <f t="shared" si="313"/>
        <v/>
      </c>
      <c r="TXL88" s="82" t="str">
        <f t="shared" si="313"/>
        <v/>
      </c>
      <c r="TXM88" s="82" t="str">
        <f t="shared" si="313"/>
        <v/>
      </c>
      <c r="TXN88" s="82" t="str">
        <f t="shared" si="313"/>
        <v/>
      </c>
      <c r="TXO88" s="82" t="str">
        <f t="shared" si="313"/>
        <v/>
      </c>
      <c r="TXP88" s="82" t="str">
        <f t="shared" si="313"/>
        <v/>
      </c>
      <c r="TXQ88" s="82" t="str">
        <f t="shared" si="313"/>
        <v/>
      </c>
      <c r="TXR88" s="82" t="str">
        <f t="shared" si="313"/>
        <v/>
      </c>
      <c r="TXS88" s="82" t="str">
        <f t="shared" si="313"/>
        <v/>
      </c>
      <c r="TXT88" s="82" t="str">
        <f t="shared" si="313"/>
        <v/>
      </c>
      <c r="TXU88" s="82" t="str">
        <f t="shared" si="313"/>
        <v/>
      </c>
      <c r="TXV88" s="82" t="str">
        <f t="shared" si="313"/>
        <v/>
      </c>
      <c r="TXW88" s="82" t="str">
        <f t="shared" si="313"/>
        <v/>
      </c>
      <c r="TXX88" s="82" t="str">
        <f t="shared" si="313"/>
        <v/>
      </c>
      <c r="TXY88" s="82" t="str">
        <f t="shared" si="313"/>
        <v/>
      </c>
      <c r="TXZ88" s="82" t="str">
        <f t="shared" si="313"/>
        <v/>
      </c>
      <c r="TYA88" s="82" t="str">
        <f t="shared" si="313"/>
        <v/>
      </c>
      <c r="TYB88" s="82" t="str">
        <f t="shared" si="313"/>
        <v/>
      </c>
      <c r="TYC88" s="82" t="str">
        <f t="shared" si="313"/>
        <v/>
      </c>
      <c r="TYD88" s="82" t="str">
        <f t="shared" si="313"/>
        <v/>
      </c>
      <c r="TYE88" s="82" t="str">
        <f t="shared" si="313"/>
        <v/>
      </c>
      <c r="TYF88" s="82" t="str">
        <f t="shared" si="313"/>
        <v/>
      </c>
      <c r="TYG88" s="82" t="str">
        <f t="shared" si="313"/>
        <v/>
      </c>
      <c r="TYH88" s="82" t="str">
        <f t="shared" si="313"/>
        <v/>
      </c>
      <c r="TYI88" s="82" t="str">
        <f t="shared" si="313"/>
        <v/>
      </c>
      <c r="TYJ88" s="82" t="str">
        <f t="shared" si="313"/>
        <v/>
      </c>
      <c r="TYK88" s="82" t="str">
        <f t="shared" si="313"/>
        <v/>
      </c>
      <c r="TYL88" s="82" t="str">
        <f t="shared" si="313"/>
        <v/>
      </c>
      <c r="TYM88" s="82" t="str">
        <f t="shared" ref="TYM88:UAX88" si="314">IF(ISNUMBER(outYear),TYM55+TYM61+TYM67+TYM85,"")</f>
        <v/>
      </c>
      <c r="TYN88" s="82" t="str">
        <f t="shared" si="314"/>
        <v/>
      </c>
      <c r="TYO88" s="82" t="str">
        <f t="shared" si="314"/>
        <v/>
      </c>
      <c r="TYP88" s="82" t="str">
        <f t="shared" si="314"/>
        <v/>
      </c>
      <c r="TYQ88" s="82" t="str">
        <f t="shared" si="314"/>
        <v/>
      </c>
      <c r="TYR88" s="82" t="str">
        <f t="shared" si="314"/>
        <v/>
      </c>
      <c r="TYS88" s="82" t="str">
        <f t="shared" si="314"/>
        <v/>
      </c>
      <c r="TYT88" s="82" t="str">
        <f t="shared" si="314"/>
        <v/>
      </c>
      <c r="TYU88" s="82" t="str">
        <f t="shared" si="314"/>
        <v/>
      </c>
      <c r="TYV88" s="82" t="str">
        <f t="shared" si="314"/>
        <v/>
      </c>
      <c r="TYW88" s="82" t="str">
        <f t="shared" si="314"/>
        <v/>
      </c>
      <c r="TYX88" s="82" t="str">
        <f t="shared" si="314"/>
        <v/>
      </c>
      <c r="TYY88" s="82" t="str">
        <f t="shared" si="314"/>
        <v/>
      </c>
      <c r="TYZ88" s="82" t="str">
        <f t="shared" si="314"/>
        <v/>
      </c>
      <c r="TZA88" s="82" t="str">
        <f t="shared" si="314"/>
        <v/>
      </c>
      <c r="TZB88" s="82" t="str">
        <f t="shared" si="314"/>
        <v/>
      </c>
      <c r="TZC88" s="82" t="str">
        <f t="shared" si="314"/>
        <v/>
      </c>
      <c r="TZD88" s="82" t="str">
        <f t="shared" si="314"/>
        <v/>
      </c>
      <c r="TZE88" s="82" t="str">
        <f t="shared" si="314"/>
        <v/>
      </c>
      <c r="TZF88" s="82" t="str">
        <f t="shared" si="314"/>
        <v/>
      </c>
      <c r="TZG88" s="82" t="str">
        <f t="shared" si="314"/>
        <v/>
      </c>
      <c r="TZH88" s="82" t="str">
        <f t="shared" si="314"/>
        <v/>
      </c>
      <c r="TZI88" s="82" t="str">
        <f t="shared" si="314"/>
        <v/>
      </c>
      <c r="TZJ88" s="82" t="str">
        <f t="shared" si="314"/>
        <v/>
      </c>
      <c r="TZK88" s="82" t="str">
        <f t="shared" si="314"/>
        <v/>
      </c>
      <c r="TZL88" s="82" t="str">
        <f t="shared" si="314"/>
        <v/>
      </c>
      <c r="TZM88" s="82" t="str">
        <f t="shared" si="314"/>
        <v/>
      </c>
      <c r="TZN88" s="82" t="str">
        <f t="shared" si="314"/>
        <v/>
      </c>
      <c r="TZO88" s="82" t="str">
        <f t="shared" si="314"/>
        <v/>
      </c>
      <c r="TZP88" s="82" t="str">
        <f t="shared" si="314"/>
        <v/>
      </c>
      <c r="TZQ88" s="82" t="str">
        <f t="shared" si="314"/>
        <v/>
      </c>
      <c r="TZR88" s="82" t="str">
        <f t="shared" si="314"/>
        <v/>
      </c>
      <c r="TZS88" s="82" t="str">
        <f t="shared" si="314"/>
        <v/>
      </c>
      <c r="TZT88" s="82" t="str">
        <f t="shared" si="314"/>
        <v/>
      </c>
      <c r="TZU88" s="82" t="str">
        <f t="shared" si="314"/>
        <v/>
      </c>
      <c r="TZV88" s="82" t="str">
        <f t="shared" si="314"/>
        <v/>
      </c>
      <c r="TZW88" s="82" t="str">
        <f t="shared" si="314"/>
        <v/>
      </c>
      <c r="TZX88" s="82" t="str">
        <f t="shared" si="314"/>
        <v/>
      </c>
      <c r="TZY88" s="82" t="str">
        <f t="shared" si="314"/>
        <v/>
      </c>
      <c r="TZZ88" s="82" t="str">
        <f t="shared" si="314"/>
        <v/>
      </c>
      <c r="UAA88" s="82" t="str">
        <f t="shared" si="314"/>
        <v/>
      </c>
      <c r="UAB88" s="82" t="str">
        <f t="shared" si="314"/>
        <v/>
      </c>
      <c r="UAC88" s="82" t="str">
        <f t="shared" si="314"/>
        <v/>
      </c>
      <c r="UAD88" s="82" t="str">
        <f t="shared" si="314"/>
        <v/>
      </c>
      <c r="UAE88" s="82" t="str">
        <f t="shared" si="314"/>
        <v/>
      </c>
      <c r="UAF88" s="82" t="str">
        <f t="shared" si="314"/>
        <v/>
      </c>
      <c r="UAG88" s="82" t="str">
        <f t="shared" si="314"/>
        <v/>
      </c>
      <c r="UAH88" s="82" t="str">
        <f t="shared" si="314"/>
        <v/>
      </c>
      <c r="UAI88" s="82" t="str">
        <f t="shared" si="314"/>
        <v/>
      </c>
      <c r="UAJ88" s="82" t="str">
        <f t="shared" si="314"/>
        <v/>
      </c>
      <c r="UAK88" s="82" t="str">
        <f t="shared" si="314"/>
        <v/>
      </c>
      <c r="UAL88" s="82" t="str">
        <f t="shared" si="314"/>
        <v/>
      </c>
      <c r="UAM88" s="82" t="str">
        <f t="shared" si="314"/>
        <v/>
      </c>
      <c r="UAN88" s="82" t="str">
        <f t="shared" si="314"/>
        <v/>
      </c>
      <c r="UAO88" s="82" t="str">
        <f t="shared" si="314"/>
        <v/>
      </c>
      <c r="UAP88" s="82" t="str">
        <f t="shared" si="314"/>
        <v/>
      </c>
      <c r="UAQ88" s="82" t="str">
        <f t="shared" si="314"/>
        <v/>
      </c>
      <c r="UAR88" s="82" t="str">
        <f t="shared" si="314"/>
        <v/>
      </c>
      <c r="UAS88" s="82" t="str">
        <f t="shared" si="314"/>
        <v/>
      </c>
      <c r="UAT88" s="82" t="str">
        <f t="shared" si="314"/>
        <v/>
      </c>
      <c r="UAU88" s="82" t="str">
        <f t="shared" si="314"/>
        <v/>
      </c>
      <c r="UAV88" s="82" t="str">
        <f t="shared" si="314"/>
        <v/>
      </c>
      <c r="UAW88" s="82" t="str">
        <f t="shared" si="314"/>
        <v/>
      </c>
      <c r="UAX88" s="82" t="str">
        <f t="shared" si="314"/>
        <v/>
      </c>
      <c r="UAY88" s="82" t="str">
        <f t="shared" ref="UAY88:UDJ88" si="315">IF(ISNUMBER(outYear),UAY55+UAY61+UAY67+UAY85,"")</f>
        <v/>
      </c>
      <c r="UAZ88" s="82" t="str">
        <f t="shared" si="315"/>
        <v/>
      </c>
      <c r="UBA88" s="82" t="str">
        <f t="shared" si="315"/>
        <v/>
      </c>
      <c r="UBB88" s="82" t="str">
        <f t="shared" si="315"/>
        <v/>
      </c>
      <c r="UBC88" s="82" t="str">
        <f t="shared" si="315"/>
        <v/>
      </c>
      <c r="UBD88" s="82" t="str">
        <f t="shared" si="315"/>
        <v/>
      </c>
      <c r="UBE88" s="82" t="str">
        <f t="shared" si="315"/>
        <v/>
      </c>
      <c r="UBF88" s="82" t="str">
        <f t="shared" si="315"/>
        <v/>
      </c>
      <c r="UBG88" s="82" t="str">
        <f t="shared" si="315"/>
        <v/>
      </c>
      <c r="UBH88" s="82" t="str">
        <f t="shared" si="315"/>
        <v/>
      </c>
      <c r="UBI88" s="82" t="str">
        <f t="shared" si="315"/>
        <v/>
      </c>
      <c r="UBJ88" s="82" t="str">
        <f t="shared" si="315"/>
        <v/>
      </c>
      <c r="UBK88" s="82" t="str">
        <f t="shared" si="315"/>
        <v/>
      </c>
      <c r="UBL88" s="82" t="str">
        <f t="shared" si="315"/>
        <v/>
      </c>
      <c r="UBM88" s="82" t="str">
        <f t="shared" si="315"/>
        <v/>
      </c>
      <c r="UBN88" s="82" t="str">
        <f t="shared" si="315"/>
        <v/>
      </c>
      <c r="UBO88" s="82" t="str">
        <f t="shared" si="315"/>
        <v/>
      </c>
      <c r="UBP88" s="82" t="str">
        <f t="shared" si="315"/>
        <v/>
      </c>
      <c r="UBQ88" s="82" t="str">
        <f t="shared" si="315"/>
        <v/>
      </c>
      <c r="UBR88" s="82" t="str">
        <f t="shared" si="315"/>
        <v/>
      </c>
      <c r="UBS88" s="82" t="str">
        <f t="shared" si="315"/>
        <v/>
      </c>
      <c r="UBT88" s="82" t="str">
        <f t="shared" si="315"/>
        <v/>
      </c>
      <c r="UBU88" s="82" t="str">
        <f t="shared" si="315"/>
        <v/>
      </c>
      <c r="UBV88" s="82" t="str">
        <f t="shared" si="315"/>
        <v/>
      </c>
      <c r="UBW88" s="82" t="str">
        <f t="shared" si="315"/>
        <v/>
      </c>
      <c r="UBX88" s="82" t="str">
        <f t="shared" si="315"/>
        <v/>
      </c>
      <c r="UBY88" s="82" t="str">
        <f t="shared" si="315"/>
        <v/>
      </c>
      <c r="UBZ88" s="82" t="str">
        <f t="shared" si="315"/>
        <v/>
      </c>
      <c r="UCA88" s="82" t="str">
        <f t="shared" si="315"/>
        <v/>
      </c>
      <c r="UCB88" s="82" t="str">
        <f t="shared" si="315"/>
        <v/>
      </c>
      <c r="UCC88" s="82" t="str">
        <f t="shared" si="315"/>
        <v/>
      </c>
      <c r="UCD88" s="82" t="str">
        <f t="shared" si="315"/>
        <v/>
      </c>
      <c r="UCE88" s="82" t="str">
        <f t="shared" si="315"/>
        <v/>
      </c>
      <c r="UCF88" s="82" t="str">
        <f t="shared" si="315"/>
        <v/>
      </c>
      <c r="UCG88" s="82" t="str">
        <f t="shared" si="315"/>
        <v/>
      </c>
      <c r="UCH88" s="82" t="str">
        <f t="shared" si="315"/>
        <v/>
      </c>
      <c r="UCI88" s="82" t="str">
        <f t="shared" si="315"/>
        <v/>
      </c>
      <c r="UCJ88" s="82" t="str">
        <f t="shared" si="315"/>
        <v/>
      </c>
      <c r="UCK88" s="82" t="str">
        <f t="shared" si="315"/>
        <v/>
      </c>
      <c r="UCL88" s="82" t="str">
        <f t="shared" si="315"/>
        <v/>
      </c>
      <c r="UCM88" s="82" t="str">
        <f t="shared" si="315"/>
        <v/>
      </c>
      <c r="UCN88" s="82" t="str">
        <f t="shared" si="315"/>
        <v/>
      </c>
      <c r="UCO88" s="82" t="str">
        <f t="shared" si="315"/>
        <v/>
      </c>
      <c r="UCP88" s="82" t="str">
        <f t="shared" si="315"/>
        <v/>
      </c>
      <c r="UCQ88" s="82" t="str">
        <f t="shared" si="315"/>
        <v/>
      </c>
      <c r="UCR88" s="82" t="str">
        <f t="shared" si="315"/>
        <v/>
      </c>
      <c r="UCS88" s="82" t="str">
        <f t="shared" si="315"/>
        <v/>
      </c>
      <c r="UCT88" s="82" t="str">
        <f t="shared" si="315"/>
        <v/>
      </c>
      <c r="UCU88" s="82" t="str">
        <f t="shared" si="315"/>
        <v/>
      </c>
      <c r="UCV88" s="82" t="str">
        <f t="shared" si="315"/>
        <v/>
      </c>
      <c r="UCW88" s="82" t="str">
        <f t="shared" si="315"/>
        <v/>
      </c>
      <c r="UCX88" s="82" t="str">
        <f t="shared" si="315"/>
        <v/>
      </c>
      <c r="UCY88" s="82" t="str">
        <f t="shared" si="315"/>
        <v/>
      </c>
      <c r="UCZ88" s="82" t="str">
        <f t="shared" si="315"/>
        <v/>
      </c>
      <c r="UDA88" s="82" t="str">
        <f t="shared" si="315"/>
        <v/>
      </c>
      <c r="UDB88" s="82" t="str">
        <f t="shared" si="315"/>
        <v/>
      </c>
      <c r="UDC88" s="82" t="str">
        <f t="shared" si="315"/>
        <v/>
      </c>
      <c r="UDD88" s="82" t="str">
        <f t="shared" si="315"/>
        <v/>
      </c>
      <c r="UDE88" s="82" t="str">
        <f t="shared" si="315"/>
        <v/>
      </c>
      <c r="UDF88" s="82" t="str">
        <f t="shared" si="315"/>
        <v/>
      </c>
      <c r="UDG88" s="82" t="str">
        <f t="shared" si="315"/>
        <v/>
      </c>
      <c r="UDH88" s="82" t="str">
        <f t="shared" si="315"/>
        <v/>
      </c>
      <c r="UDI88" s="82" t="str">
        <f t="shared" si="315"/>
        <v/>
      </c>
      <c r="UDJ88" s="82" t="str">
        <f t="shared" si="315"/>
        <v/>
      </c>
      <c r="UDK88" s="82" t="str">
        <f t="shared" ref="UDK88:UFV88" si="316">IF(ISNUMBER(outYear),UDK55+UDK61+UDK67+UDK85,"")</f>
        <v/>
      </c>
      <c r="UDL88" s="82" t="str">
        <f t="shared" si="316"/>
        <v/>
      </c>
      <c r="UDM88" s="82" t="str">
        <f t="shared" si="316"/>
        <v/>
      </c>
      <c r="UDN88" s="82" t="str">
        <f t="shared" si="316"/>
        <v/>
      </c>
      <c r="UDO88" s="82" t="str">
        <f t="shared" si="316"/>
        <v/>
      </c>
      <c r="UDP88" s="82" t="str">
        <f t="shared" si="316"/>
        <v/>
      </c>
      <c r="UDQ88" s="82" t="str">
        <f t="shared" si="316"/>
        <v/>
      </c>
      <c r="UDR88" s="82" t="str">
        <f t="shared" si="316"/>
        <v/>
      </c>
      <c r="UDS88" s="82" t="str">
        <f t="shared" si="316"/>
        <v/>
      </c>
      <c r="UDT88" s="82" t="str">
        <f t="shared" si="316"/>
        <v/>
      </c>
      <c r="UDU88" s="82" t="str">
        <f t="shared" si="316"/>
        <v/>
      </c>
      <c r="UDV88" s="82" t="str">
        <f t="shared" si="316"/>
        <v/>
      </c>
      <c r="UDW88" s="82" t="str">
        <f t="shared" si="316"/>
        <v/>
      </c>
      <c r="UDX88" s="82" t="str">
        <f t="shared" si="316"/>
        <v/>
      </c>
      <c r="UDY88" s="82" t="str">
        <f t="shared" si="316"/>
        <v/>
      </c>
      <c r="UDZ88" s="82" t="str">
        <f t="shared" si="316"/>
        <v/>
      </c>
      <c r="UEA88" s="82" t="str">
        <f t="shared" si="316"/>
        <v/>
      </c>
      <c r="UEB88" s="82" t="str">
        <f t="shared" si="316"/>
        <v/>
      </c>
      <c r="UEC88" s="82" t="str">
        <f t="shared" si="316"/>
        <v/>
      </c>
      <c r="UED88" s="82" t="str">
        <f t="shared" si="316"/>
        <v/>
      </c>
      <c r="UEE88" s="82" t="str">
        <f t="shared" si="316"/>
        <v/>
      </c>
      <c r="UEF88" s="82" t="str">
        <f t="shared" si="316"/>
        <v/>
      </c>
      <c r="UEG88" s="82" t="str">
        <f t="shared" si="316"/>
        <v/>
      </c>
      <c r="UEH88" s="82" t="str">
        <f t="shared" si="316"/>
        <v/>
      </c>
      <c r="UEI88" s="82" t="str">
        <f t="shared" si="316"/>
        <v/>
      </c>
      <c r="UEJ88" s="82" t="str">
        <f t="shared" si="316"/>
        <v/>
      </c>
      <c r="UEK88" s="82" t="str">
        <f t="shared" si="316"/>
        <v/>
      </c>
      <c r="UEL88" s="82" t="str">
        <f t="shared" si="316"/>
        <v/>
      </c>
      <c r="UEM88" s="82" t="str">
        <f t="shared" si="316"/>
        <v/>
      </c>
      <c r="UEN88" s="82" t="str">
        <f t="shared" si="316"/>
        <v/>
      </c>
      <c r="UEO88" s="82" t="str">
        <f t="shared" si="316"/>
        <v/>
      </c>
      <c r="UEP88" s="82" t="str">
        <f t="shared" si="316"/>
        <v/>
      </c>
      <c r="UEQ88" s="82" t="str">
        <f t="shared" si="316"/>
        <v/>
      </c>
      <c r="UER88" s="82" t="str">
        <f t="shared" si="316"/>
        <v/>
      </c>
      <c r="UES88" s="82" t="str">
        <f t="shared" si="316"/>
        <v/>
      </c>
      <c r="UET88" s="82" t="str">
        <f t="shared" si="316"/>
        <v/>
      </c>
      <c r="UEU88" s="82" t="str">
        <f t="shared" si="316"/>
        <v/>
      </c>
      <c r="UEV88" s="82" t="str">
        <f t="shared" si="316"/>
        <v/>
      </c>
      <c r="UEW88" s="82" t="str">
        <f t="shared" si="316"/>
        <v/>
      </c>
      <c r="UEX88" s="82" t="str">
        <f t="shared" si="316"/>
        <v/>
      </c>
      <c r="UEY88" s="82" t="str">
        <f t="shared" si="316"/>
        <v/>
      </c>
      <c r="UEZ88" s="82" t="str">
        <f t="shared" si="316"/>
        <v/>
      </c>
      <c r="UFA88" s="82" t="str">
        <f t="shared" si="316"/>
        <v/>
      </c>
      <c r="UFB88" s="82" t="str">
        <f t="shared" si="316"/>
        <v/>
      </c>
      <c r="UFC88" s="82" t="str">
        <f t="shared" si="316"/>
        <v/>
      </c>
      <c r="UFD88" s="82" t="str">
        <f t="shared" si="316"/>
        <v/>
      </c>
      <c r="UFE88" s="82" t="str">
        <f t="shared" si="316"/>
        <v/>
      </c>
      <c r="UFF88" s="82" t="str">
        <f t="shared" si="316"/>
        <v/>
      </c>
      <c r="UFG88" s="82" t="str">
        <f t="shared" si="316"/>
        <v/>
      </c>
      <c r="UFH88" s="82" t="str">
        <f t="shared" si="316"/>
        <v/>
      </c>
      <c r="UFI88" s="82" t="str">
        <f t="shared" si="316"/>
        <v/>
      </c>
      <c r="UFJ88" s="82" t="str">
        <f t="shared" si="316"/>
        <v/>
      </c>
      <c r="UFK88" s="82" t="str">
        <f t="shared" si="316"/>
        <v/>
      </c>
      <c r="UFL88" s="82" t="str">
        <f t="shared" si="316"/>
        <v/>
      </c>
      <c r="UFM88" s="82" t="str">
        <f t="shared" si="316"/>
        <v/>
      </c>
      <c r="UFN88" s="82" t="str">
        <f t="shared" si="316"/>
        <v/>
      </c>
      <c r="UFO88" s="82" t="str">
        <f t="shared" si="316"/>
        <v/>
      </c>
      <c r="UFP88" s="82" t="str">
        <f t="shared" si="316"/>
        <v/>
      </c>
      <c r="UFQ88" s="82" t="str">
        <f t="shared" si="316"/>
        <v/>
      </c>
      <c r="UFR88" s="82" t="str">
        <f t="shared" si="316"/>
        <v/>
      </c>
      <c r="UFS88" s="82" t="str">
        <f t="shared" si="316"/>
        <v/>
      </c>
      <c r="UFT88" s="82" t="str">
        <f t="shared" si="316"/>
        <v/>
      </c>
      <c r="UFU88" s="82" t="str">
        <f t="shared" si="316"/>
        <v/>
      </c>
      <c r="UFV88" s="82" t="str">
        <f t="shared" si="316"/>
        <v/>
      </c>
      <c r="UFW88" s="82" t="str">
        <f t="shared" ref="UFW88:UIH88" si="317">IF(ISNUMBER(outYear),UFW55+UFW61+UFW67+UFW85,"")</f>
        <v/>
      </c>
      <c r="UFX88" s="82" t="str">
        <f t="shared" si="317"/>
        <v/>
      </c>
      <c r="UFY88" s="82" t="str">
        <f t="shared" si="317"/>
        <v/>
      </c>
      <c r="UFZ88" s="82" t="str">
        <f t="shared" si="317"/>
        <v/>
      </c>
      <c r="UGA88" s="82" t="str">
        <f t="shared" si="317"/>
        <v/>
      </c>
      <c r="UGB88" s="82" t="str">
        <f t="shared" si="317"/>
        <v/>
      </c>
      <c r="UGC88" s="82" t="str">
        <f t="shared" si="317"/>
        <v/>
      </c>
      <c r="UGD88" s="82" t="str">
        <f t="shared" si="317"/>
        <v/>
      </c>
      <c r="UGE88" s="82" t="str">
        <f t="shared" si="317"/>
        <v/>
      </c>
      <c r="UGF88" s="82" t="str">
        <f t="shared" si="317"/>
        <v/>
      </c>
      <c r="UGG88" s="82" t="str">
        <f t="shared" si="317"/>
        <v/>
      </c>
      <c r="UGH88" s="82" t="str">
        <f t="shared" si="317"/>
        <v/>
      </c>
      <c r="UGI88" s="82" t="str">
        <f t="shared" si="317"/>
        <v/>
      </c>
      <c r="UGJ88" s="82" t="str">
        <f t="shared" si="317"/>
        <v/>
      </c>
      <c r="UGK88" s="82" t="str">
        <f t="shared" si="317"/>
        <v/>
      </c>
      <c r="UGL88" s="82" t="str">
        <f t="shared" si="317"/>
        <v/>
      </c>
      <c r="UGM88" s="82" t="str">
        <f t="shared" si="317"/>
        <v/>
      </c>
      <c r="UGN88" s="82" t="str">
        <f t="shared" si="317"/>
        <v/>
      </c>
      <c r="UGO88" s="82" t="str">
        <f t="shared" si="317"/>
        <v/>
      </c>
      <c r="UGP88" s="82" t="str">
        <f t="shared" si="317"/>
        <v/>
      </c>
      <c r="UGQ88" s="82" t="str">
        <f t="shared" si="317"/>
        <v/>
      </c>
      <c r="UGR88" s="82" t="str">
        <f t="shared" si="317"/>
        <v/>
      </c>
      <c r="UGS88" s="82" t="str">
        <f t="shared" si="317"/>
        <v/>
      </c>
      <c r="UGT88" s="82" t="str">
        <f t="shared" si="317"/>
        <v/>
      </c>
      <c r="UGU88" s="82" t="str">
        <f t="shared" si="317"/>
        <v/>
      </c>
      <c r="UGV88" s="82" t="str">
        <f t="shared" si="317"/>
        <v/>
      </c>
      <c r="UGW88" s="82" t="str">
        <f t="shared" si="317"/>
        <v/>
      </c>
      <c r="UGX88" s="82" t="str">
        <f t="shared" si="317"/>
        <v/>
      </c>
      <c r="UGY88" s="82" t="str">
        <f t="shared" si="317"/>
        <v/>
      </c>
      <c r="UGZ88" s="82" t="str">
        <f t="shared" si="317"/>
        <v/>
      </c>
      <c r="UHA88" s="82" t="str">
        <f t="shared" si="317"/>
        <v/>
      </c>
      <c r="UHB88" s="82" t="str">
        <f t="shared" si="317"/>
        <v/>
      </c>
      <c r="UHC88" s="82" t="str">
        <f t="shared" si="317"/>
        <v/>
      </c>
      <c r="UHD88" s="82" t="str">
        <f t="shared" si="317"/>
        <v/>
      </c>
      <c r="UHE88" s="82" t="str">
        <f t="shared" si="317"/>
        <v/>
      </c>
      <c r="UHF88" s="82" t="str">
        <f t="shared" si="317"/>
        <v/>
      </c>
      <c r="UHG88" s="82" t="str">
        <f t="shared" si="317"/>
        <v/>
      </c>
      <c r="UHH88" s="82" t="str">
        <f t="shared" si="317"/>
        <v/>
      </c>
      <c r="UHI88" s="82" t="str">
        <f t="shared" si="317"/>
        <v/>
      </c>
      <c r="UHJ88" s="82" t="str">
        <f t="shared" si="317"/>
        <v/>
      </c>
      <c r="UHK88" s="82" t="str">
        <f t="shared" si="317"/>
        <v/>
      </c>
      <c r="UHL88" s="82" t="str">
        <f t="shared" si="317"/>
        <v/>
      </c>
      <c r="UHM88" s="82" t="str">
        <f t="shared" si="317"/>
        <v/>
      </c>
      <c r="UHN88" s="82" t="str">
        <f t="shared" si="317"/>
        <v/>
      </c>
      <c r="UHO88" s="82" t="str">
        <f t="shared" si="317"/>
        <v/>
      </c>
      <c r="UHP88" s="82" t="str">
        <f t="shared" si="317"/>
        <v/>
      </c>
      <c r="UHQ88" s="82" t="str">
        <f t="shared" si="317"/>
        <v/>
      </c>
      <c r="UHR88" s="82" t="str">
        <f t="shared" si="317"/>
        <v/>
      </c>
      <c r="UHS88" s="82" t="str">
        <f t="shared" si="317"/>
        <v/>
      </c>
      <c r="UHT88" s="82" t="str">
        <f t="shared" si="317"/>
        <v/>
      </c>
      <c r="UHU88" s="82" t="str">
        <f t="shared" si="317"/>
        <v/>
      </c>
      <c r="UHV88" s="82" t="str">
        <f t="shared" si="317"/>
        <v/>
      </c>
      <c r="UHW88" s="82" t="str">
        <f t="shared" si="317"/>
        <v/>
      </c>
      <c r="UHX88" s="82" t="str">
        <f t="shared" si="317"/>
        <v/>
      </c>
      <c r="UHY88" s="82" t="str">
        <f t="shared" si="317"/>
        <v/>
      </c>
      <c r="UHZ88" s="82" t="str">
        <f t="shared" si="317"/>
        <v/>
      </c>
      <c r="UIA88" s="82" t="str">
        <f t="shared" si="317"/>
        <v/>
      </c>
      <c r="UIB88" s="82" t="str">
        <f t="shared" si="317"/>
        <v/>
      </c>
      <c r="UIC88" s="82" t="str">
        <f t="shared" si="317"/>
        <v/>
      </c>
      <c r="UID88" s="82" t="str">
        <f t="shared" si="317"/>
        <v/>
      </c>
      <c r="UIE88" s="82" t="str">
        <f t="shared" si="317"/>
        <v/>
      </c>
      <c r="UIF88" s="82" t="str">
        <f t="shared" si="317"/>
        <v/>
      </c>
      <c r="UIG88" s="82" t="str">
        <f t="shared" si="317"/>
        <v/>
      </c>
      <c r="UIH88" s="82" t="str">
        <f t="shared" si="317"/>
        <v/>
      </c>
      <c r="UII88" s="82" t="str">
        <f t="shared" ref="UII88:UKT88" si="318">IF(ISNUMBER(outYear),UII55+UII61+UII67+UII85,"")</f>
        <v/>
      </c>
      <c r="UIJ88" s="82" t="str">
        <f t="shared" si="318"/>
        <v/>
      </c>
      <c r="UIK88" s="82" t="str">
        <f t="shared" si="318"/>
        <v/>
      </c>
      <c r="UIL88" s="82" t="str">
        <f t="shared" si="318"/>
        <v/>
      </c>
      <c r="UIM88" s="82" t="str">
        <f t="shared" si="318"/>
        <v/>
      </c>
      <c r="UIN88" s="82" t="str">
        <f t="shared" si="318"/>
        <v/>
      </c>
      <c r="UIO88" s="82" t="str">
        <f t="shared" si="318"/>
        <v/>
      </c>
      <c r="UIP88" s="82" t="str">
        <f t="shared" si="318"/>
        <v/>
      </c>
      <c r="UIQ88" s="82" t="str">
        <f t="shared" si="318"/>
        <v/>
      </c>
      <c r="UIR88" s="82" t="str">
        <f t="shared" si="318"/>
        <v/>
      </c>
      <c r="UIS88" s="82" t="str">
        <f t="shared" si="318"/>
        <v/>
      </c>
      <c r="UIT88" s="82" t="str">
        <f t="shared" si="318"/>
        <v/>
      </c>
      <c r="UIU88" s="82" t="str">
        <f t="shared" si="318"/>
        <v/>
      </c>
      <c r="UIV88" s="82" t="str">
        <f t="shared" si="318"/>
        <v/>
      </c>
      <c r="UIW88" s="82" t="str">
        <f t="shared" si="318"/>
        <v/>
      </c>
      <c r="UIX88" s="82" t="str">
        <f t="shared" si="318"/>
        <v/>
      </c>
      <c r="UIY88" s="82" t="str">
        <f t="shared" si="318"/>
        <v/>
      </c>
      <c r="UIZ88" s="82" t="str">
        <f t="shared" si="318"/>
        <v/>
      </c>
      <c r="UJA88" s="82" t="str">
        <f t="shared" si="318"/>
        <v/>
      </c>
      <c r="UJB88" s="82" t="str">
        <f t="shared" si="318"/>
        <v/>
      </c>
      <c r="UJC88" s="82" t="str">
        <f t="shared" si="318"/>
        <v/>
      </c>
      <c r="UJD88" s="82" t="str">
        <f t="shared" si="318"/>
        <v/>
      </c>
      <c r="UJE88" s="82" t="str">
        <f t="shared" si="318"/>
        <v/>
      </c>
      <c r="UJF88" s="82" t="str">
        <f t="shared" si="318"/>
        <v/>
      </c>
      <c r="UJG88" s="82" t="str">
        <f t="shared" si="318"/>
        <v/>
      </c>
      <c r="UJH88" s="82" t="str">
        <f t="shared" si="318"/>
        <v/>
      </c>
      <c r="UJI88" s="82" t="str">
        <f t="shared" si="318"/>
        <v/>
      </c>
      <c r="UJJ88" s="82" t="str">
        <f t="shared" si="318"/>
        <v/>
      </c>
      <c r="UJK88" s="82" t="str">
        <f t="shared" si="318"/>
        <v/>
      </c>
      <c r="UJL88" s="82" t="str">
        <f t="shared" si="318"/>
        <v/>
      </c>
      <c r="UJM88" s="82" t="str">
        <f t="shared" si="318"/>
        <v/>
      </c>
      <c r="UJN88" s="82" t="str">
        <f t="shared" si="318"/>
        <v/>
      </c>
      <c r="UJO88" s="82" t="str">
        <f t="shared" si="318"/>
        <v/>
      </c>
      <c r="UJP88" s="82" t="str">
        <f t="shared" si="318"/>
        <v/>
      </c>
      <c r="UJQ88" s="82" t="str">
        <f t="shared" si="318"/>
        <v/>
      </c>
      <c r="UJR88" s="82" t="str">
        <f t="shared" si="318"/>
        <v/>
      </c>
      <c r="UJS88" s="82" t="str">
        <f t="shared" si="318"/>
        <v/>
      </c>
      <c r="UJT88" s="82" t="str">
        <f t="shared" si="318"/>
        <v/>
      </c>
      <c r="UJU88" s="82" t="str">
        <f t="shared" si="318"/>
        <v/>
      </c>
      <c r="UJV88" s="82" t="str">
        <f t="shared" si="318"/>
        <v/>
      </c>
      <c r="UJW88" s="82" t="str">
        <f t="shared" si="318"/>
        <v/>
      </c>
      <c r="UJX88" s="82" t="str">
        <f t="shared" si="318"/>
        <v/>
      </c>
      <c r="UJY88" s="82" t="str">
        <f t="shared" si="318"/>
        <v/>
      </c>
      <c r="UJZ88" s="82" t="str">
        <f t="shared" si="318"/>
        <v/>
      </c>
      <c r="UKA88" s="82" t="str">
        <f t="shared" si="318"/>
        <v/>
      </c>
      <c r="UKB88" s="82" t="str">
        <f t="shared" si="318"/>
        <v/>
      </c>
      <c r="UKC88" s="82" t="str">
        <f t="shared" si="318"/>
        <v/>
      </c>
      <c r="UKD88" s="82" t="str">
        <f t="shared" si="318"/>
        <v/>
      </c>
      <c r="UKE88" s="82" t="str">
        <f t="shared" si="318"/>
        <v/>
      </c>
      <c r="UKF88" s="82" t="str">
        <f t="shared" si="318"/>
        <v/>
      </c>
      <c r="UKG88" s="82" t="str">
        <f t="shared" si="318"/>
        <v/>
      </c>
      <c r="UKH88" s="82" t="str">
        <f t="shared" si="318"/>
        <v/>
      </c>
      <c r="UKI88" s="82" t="str">
        <f t="shared" si="318"/>
        <v/>
      </c>
      <c r="UKJ88" s="82" t="str">
        <f t="shared" si="318"/>
        <v/>
      </c>
      <c r="UKK88" s="82" t="str">
        <f t="shared" si="318"/>
        <v/>
      </c>
      <c r="UKL88" s="82" t="str">
        <f t="shared" si="318"/>
        <v/>
      </c>
      <c r="UKM88" s="82" t="str">
        <f t="shared" si="318"/>
        <v/>
      </c>
      <c r="UKN88" s="82" t="str">
        <f t="shared" si="318"/>
        <v/>
      </c>
      <c r="UKO88" s="82" t="str">
        <f t="shared" si="318"/>
        <v/>
      </c>
      <c r="UKP88" s="82" t="str">
        <f t="shared" si="318"/>
        <v/>
      </c>
      <c r="UKQ88" s="82" t="str">
        <f t="shared" si="318"/>
        <v/>
      </c>
      <c r="UKR88" s="82" t="str">
        <f t="shared" si="318"/>
        <v/>
      </c>
      <c r="UKS88" s="82" t="str">
        <f t="shared" si="318"/>
        <v/>
      </c>
      <c r="UKT88" s="82" t="str">
        <f t="shared" si="318"/>
        <v/>
      </c>
      <c r="UKU88" s="82" t="str">
        <f t="shared" ref="UKU88:UNF88" si="319">IF(ISNUMBER(outYear),UKU55+UKU61+UKU67+UKU85,"")</f>
        <v/>
      </c>
      <c r="UKV88" s="82" t="str">
        <f t="shared" si="319"/>
        <v/>
      </c>
      <c r="UKW88" s="82" t="str">
        <f t="shared" si="319"/>
        <v/>
      </c>
      <c r="UKX88" s="82" t="str">
        <f t="shared" si="319"/>
        <v/>
      </c>
      <c r="UKY88" s="82" t="str">
        <f t="shared" si="319"/>
        <v/>
      </c>
      <c r="UKZ88" s="82" t="str">
        <f t="shared" si="319"/>
        <v/>
      </c>
      <c r="ULA88" s="82" t="str">
        <f t="shared" si="319"/>
        <v/>
      </c>
      <c r="ULB88" s="82" t="str">
        <f t="shared" si="319"/>
        <v/>
      </c>
      <c r="ULC88" s="82" t="str">
        <f t="shared" si="319"/>
        <v/>
      </c>
      <c r="ULD88" s="82" t="str">
        <f t="shared" si="319"/>
        <v/>
      </c>
      <c r="ULE88" s="82" t="str">
        <f t="shared" si="319"/>
        <v/>
      </c>
      <c r="ULF88" s="82" t="str">
        <f t="shared" si="319"/>
        <v/>
      </c>
      <c r="ULG88" s="82" t="str">
        <f t="shared" si="319"/>
        <v/>
      </c>
      <c r="ULH88" s="82" t="str">
        <f t="shared" si="319"/>
        <v/>
      </c>
      <c r="ULI88" s="82" t="str">
        <f t="shared" si="319"/>
        <v/>
      </c>
      <c r="ULJ88" s="82" t="str">
        <f t="shared" si="319"/>
        <v/>
      </c>
      <c r="ULK88" s="82" t="str">
        <f t="shared" si="319"/>
        <v/>
      </c>
      <c r="ULL88" s="82" t="str">
        <f t="shared" si="319"/>
        <v/>
      </c>
      <c r="ULM88" s="82" t="str">
        <f t="shared" si="319"/>
        <v/>
      </c>
      <c r="ULN88" s="82" t="str">
        <f t="shared" si="319"/>
        <v/>
      </c>
      <c r="ULO88" s="82" t="str">
        <f t="shared" si="319"/>
        <v/>
      </c>
      <c r="ULP88" s="82" t="str">
        <f t="shared" si="319"/>
        <v/>
      </c>
      <c r="ULQ88" s="82" t="str">
        <f t="shared" si="319"/>
        <v/>
      </c>
      <c r="ULR88" s="82" t="str">
        <f t="shared" si="319"/>
        <v/>
      </c>
      <c r="ULS88" s="82" t="str">
        <f t="shared" si="319"/>
        <v/>
      </c>
      <c r="ULT88" s="82" t="str">
        <f t="shared" si="319"/>
        <v/>
      </c>
      <c r="ULU88" s="82" t="str">
        <f t="shared" si="319"/>
        <v/>
      </c>
      <c r="ULV88" s="82" t="str">
        <f t="shared" si="319"/>
        <v/>
      </c>
      <c r="ULW88" s="82" t="str">
        <f t="shared" si="319"/>
        <v/>
      </c>
      <c r="ULX88" s="82" t="str">
        <f t="shared" si="319"/>
        <v/>
      </c>
      <c r="ULY88" s="82" t="str">
        <f t="shared" si="319"/>
        <v/>
      </c>
      <c r="ULZ88" s="82" t="str">
        <f t="shared" si="319"/>
        <v/>
      </c>
      <c r="UMA88" s="82" t="str">
        <f t="shared" si="319"/>
        <v/>
      </c>
      <c r="UMB88" s="82" t="str">
        <f t="shared" si="319"/>
        <v/>
      </c>
      <c r="UMC88" s="82" t="str">
        <f t="shared" si="319"/>
        <v/>
      </c>
      <c r="UMD88" s="82" t="str">
        <f t="shared" si="319"/>
        <v/>
      </c>
      <c r="UME88" s="82" t="str">
        <f t="shared" si="319"/>
        <v/>
      </c>
      <c r="UMF88" s="82" t="str">
        <f t="shared" si="319"/>
        <v/>
      </c>
      <c r="UMG88" s="82" t="str">
        <f t="shared" si="319"/>
        <v/>
      </c>
      <c r="UMH88" s="82" t="str">
        <f t="shared" si="319"/>
        <v/>
      </c>
      <c r="UMI88" s="82" t="str">
        <f t="shared" si="319"/>
        <v/>
      </c>
      <c r="UMJ88" s="82" t="str">
        <f t="shared" si="319"/>
        <v/>
      </c>
      <c r="UMK88" s="82" t="str">
        <f t="shared" si="319"/>
        <v/>
      </c>
      <c r="UML88" s="82" t="str">
        <f t="shared" si="319"/>
        <v/>
      </c>
      <c r="UMM88" s="82" t="str">
        <f t="shared" si="319"/>
        <v/>
      </c>
      <c r="UMN88" s="82" t="str">
        <f t="shared" si="319"/>
        <v/>
      </c>
      <c r="UMO88" s="82" t="str">
        <f t="shared" si="319"/>
        <v/>
      </c>
      <c r="UMP88" s="82" t="str">
        <f t="shared" si="319"/>
        <v/>
      </c>
      <c r="UMQ88" s="82" t="str">
        <f t="shared" si="319"/>
        <v/>
      </c>
      <c r="UMR88" s="82" t="str">
        <f t="shared" si="319"/>
        <v/>
      </c>
      <c r="UMS88" s="82" t="str">
        <f t="shared" si="319"/>
        <v/>
      </c>
      <c r="UMT88" s="82" t="str">
        <f t="shared" si="319"/>
        <v/>
      </c>
      <c r="UMU88" s="82" t="str">
        <f t="shared" si="319"/>
        <v/>
      </c>
      <c r="UMV88" s="82" t="str">
        <f t="shared" si="319"/>
        <v/>
      </c>
      <c r="UMW88" s="82" t="str">
        <f t="shared" si="319"/>
        <v/>
      </c>
      <c r="UMX88" s="82" t="str">
        <f t="shared" si="319"/>
        <v/>
      </c>
      <c r="UMY88" s="82" t="str">
        <f t="shared" si="319"/>
        <v/>
      </c>
      <c r="UMZ88" s="82" t="str">
        <f t="shared" si="319"/>
        <v/>
      </c>
      <c r="UNA88" s="82" t="str">
        <f t="shared" si="319"/>
        <v/>
      </c>
      <c r="UNB88" s="82" t="str">
        <f t="shared" si="319"/>
        <v/>
      </c>
      <c r="UNC88" s="82" t="str">
        <f t="shared" si="319"/>
        <v/>
      </c>
      <c r="UND88" s="82" t="str">
        <f t="shared" si="319"/>
        <v/>
      </c>
      <c r="UNE88" s="82" t="str">
        <f t="shared" si="319"/>
        <v/>
      </c>
      <c r="UNF88" s="82" t="str">
        <f t="shared" si="319"/>
        <v/>
      </c>
      <c r="UNG88" s="82" t="str">
        <f t="shared" ref="UNG88:UPR88" si="320">IF(ISNUMBER(outYear),UNG55+UNG61+UNG67+UNG85,"")</f>
        <v/>
      </c>
      <c r="UNH88" s="82" t="str">
        <f t="shared" si="320"/>
        <v/>
      </c>
      <c r="UNI88" s="82" t="str">
        <f t="shared" si="320"/>
        <v/>
      </c>
      <c r="UNJ88" s="82" t="str">
        <f t="shared" si="320"/>
        <v/>
      </c>
      <c r="UNK88" s="82" t="str">
        <f t="shared" si="320"/>
        <v/>
      </c>
      <c r="UNL88" s="82" t="str">
        <f t="shared" si="320"/>
        <v/>
      </c>
      <c r="UNM88" s="82" t="str">
        <f t="shared" si="320"/>
        <v/>
      </c>
      <c r="UNN88" s="82" t="str">
        <f t="shared" si="320"/>
        <v/>
      </c>
      <c r="UNO88" s="82" t="str">
        <f t="shared" si="320"/>
        <v/>
      </c>
      <c r="UNP88" s="82" t="str">
        <f t="shared" si="320"/>
        <v/>
      </c>
      <c r="UNQ88" s="82" t="str">
        <f t="shared" si="320"/>
        <v/>
      </c>
      <c r="UNR88" s="82" t="str">
        <f t="shared" si="320"/>
        <v/>
      </c>
      <c r="UNS88" s="82" t="str">
        <f t="shared" si="320"/>
        <v/>
      </c>
      <c r="UNT88" s="82" t="str">
        <f t="shared" si="320"/>
        <v/>
      </c>
      <c r="UNU88" s="82" t="str">
        <f t="shared" si="320"/>
        <v/>
      </c>
      <c r="UNV88" s="82" t="str">
        <f t="shared" si="320"/>
        <v/>
      </c>
      <c r="UNW88" s="82" t="str">
        <f t="shared" si="320"/>
        <v/>
      </c>
      <c r="UNX88" s="82" t="str">
        <f t="shared" si="320"/>
        <v/>
      </c>
      <c r="UNY88" s="82" t="str">
        <f t="shared" si="320"/>
        <v/>
      </c>
      <c r="UNZ88" s="82" t="str">
        <f t="shared" si="320"/>
        <v/>
      </c>
      <c r="UOA88" s="82" t="str">
        <f t="shared" si="320"/>
        <v/>
      </c>
      <c r="UOB88" s="82" t="str">
        <f t="shared" si="320"/>
        <v/>
      </c>
      <c r="UOC88" s="82" t="str">
        <f t="shared" si="320"/>
        <v/>
      </c>
      <c r="UOD88" s="82" t="str">
        <f t="shared" si="320"/>
        <v/>
      </c>
      <c r="UOE88" s="82" t="str">
        <f t="shared" si="320"/>
        <v/>
      </c>
      <c r="UOF88" s="82" t="str">
        <f t="shared" si="320"/>
        <v/>
      </c>
      <c r="UOG88" s="82" t="str">
        <f t="shared" si="320"/>
        <v/>
      </c>
      <c r="UOH88" s="82" t="str">
        <f t="shared" si="320"/>
        <v/>
      </c>
      <c r="UOI88" s="82" t="str">
        <f t="shared" si="320"/>
        <v/>
      </c>
      <c r="UOJ88" s="82" t="str">
        <f t="shared" si="320"/>
        <v/>
      </c>
      <c r="UOK88" s="82" t="str">
        <f t="shared" si="320"/>
        <v/>
      </c>
      <c r="UOL88" s="82" t="str">
        <f t="shared" si="320"/>
        <v/>
      </c>
      <c r="UOM88" s="82" t="str">
        <f t="shared" si="320"/>
        <v/>
      </c>
      <c r="UON88" s="82" t="str">
        <f t="shared" si="320"/>
        <v/>
      </c>
      <c r="UOO88" s="82" t="str">
        <f t="shared" si="320"/>
        <v/>
      </c>
      <c r="UOP88" s="82" t="str">
        <f t="shared" si="320"/>
        <v/>
      </c>
      <c r="UOQ88" s="82" t="str">
        <f t="shared" si="320"/>
        <v/>
      </c>
      <c r="UOR88" s="82" t="str">
        <f t="shared" si="320"/>
        <v/>
      </c>
      <c r="UOS88" s="82" t="str">
        <f t="shared" si="320"/>
        <v/>
      </c>
      <c r="UOT88" s="82" t="str">
        <f t="shared" si="320"/>
        <v/>
      </c>
      <c r="UOU88" s="82" t="str">
        <f t="shared" si="320"/>
        <v/>
      </c>
      <c r="UOV88" s="82" t="str">
        <f t="shared" si="320"/>
        <v/>
      </c>
      <c r="UOW88" s="82" t="str">
        <f t="shared" si="320"/>
        <v/>
      </c>
      <c r="UOX88" s="82" t="str">
        <f t="shared" si="320"/>
        <v/>
      </c>
      <c r="UOY88" s="82" t="str">
        <f t="shared" si="320"/>
        <v/>
      </c>
      <c r="UOZ88" s="82" t="str">
        <f t="shared" si="320"/>
        <v/>
      </c>
      <c r="UPA88" s="82" t="str">
        <f t="shared" si="320"/>
        <v/>
      </c>
      <c r="UPB88" s="82" t="str">
        <f t="shared" si="320"/>
        <v/>
      </c>
      <c r="UPC88" s="82" t="str">
        <f t="shared" si="320"/>
        <v/>
      </c>
      <c r="UPD88" s="82" t="str">
        <f t="shared" si="320"/>
        <v/>
      </c>
      <c r="UPE88" s="82" t="str">
        <f t="shared" si="320"/>
        <v/>
      </c>
      <c r="UPF88" s="82" t="str">
        <f t="shared" si="320"/>
        <v/>
      </c>
      <c r="UPG88" s="82" t="str">
        <f t="shared" si="320"/>
        <v/>
      </c>
      <c r="UPH88" s="82" t="str">
        <f t="shared" si="320"/>
        <v/>
      </c>
      <c r="UPI88" s="82" t="str">
        <f t="shared" si="320"/>
        <v/>
      </c>
      <c r="UPJ88" s="82" t="str">
        <f t="shared" si="320"/>
        <v/>
      </c>
      <c r="UPK88" s="82" t="str">
        <f t="shared" si="320"/>
        <v/>
      </c>
      <c r="UPL88" s="82" t="str">
        <f t="shared" si="320"/>
        <v/>
      </c>
      <c r="UPM88" s="82" t="str">
        <f t="shared" si="320"/>
        <v/>
      </c>
      <c r="UPN88" s="82" t="str">
        <f t="shared" si="320"/>
        <v/>
      </c>
      <c r="UPO88" s="82" t="str">
        <f t="shared" si="320"/>
        <v/>
      </c>
      <c r="UPP88" s="82" t="str">
        <f t="shared" si="320"/>
        <v/>
      </c>
      <c r="UPQ88" s="82" t="str">
        <f t="shared" si="320"/>
        <v/>
      </c>
      <c r="UPR88" s="82" t="str">
        <f t="shared" si="320"/>
        <v/>
      </c>
      <c r="UPS88" s="82" t="str">
        <f t="shared" ref="UPS88:USD88" si="321">IF(ISNUMBER(outYear),UPS55+UPS61+UPS67+UPS85,"")</f>
        <v/>
      </c>
      <c r="UPT88" s="82" t="str">
        <f t="shared" si="321"/>
        <v/>
      </c>
      <c r="UPU88" s="82" t="str">
        <f t="shared" si="321"/>
        <v/>
      </c>
      <c r="UPV88" s="82" t="str">
        <f t="shared" si="321"/>
        <v/>
      </c>
      <c r="UPW88" s="82" t="str">
        <f t="shared" si="321"/>
        <v/>
      </c>
      <c r="UPX88" s="82" t="str">
        <f t="shared" si="321"/>
        <v/>
      </c>
      <c r="UPY88" s="82" t="str">
        <f t="shared" si="321"/>
        <v/>
      </c>
      <c r="UPZ88" s="82" t="str">
        <f t="shared" si="321"/>
        <v/>
      </c>
      <c r="UQA88" s="82" t="str">
        <f t="shared" si="321"/>
        <v/>
      </c>
      <c r="UQB88" s="82" t="str">
        <f t="shared" si="321"/>
        <v/>
      </c>
      <c r="UQC88" s="82" t="str">
        <f t="shared" si="321"/>
        <v/>
      </c>
      <c r="UQD88" s="82" t="str">
        <f t="shared" si="321"/>
        <v/>
      </c>
      <c r="UQE88" s="82" t="str">
        <f t="shared" si="321"/>
        <v/>
      </c>
      <c r="UQF88" s="82" t="str">
        <f t="shared" si="321"/>
        <v/>
      </c>
      <c r="UQG88" s="82" t="str">
        <f t="shared" si="321"/>
        <v/>
      </c>
      <c r="UQH88" s="82" t="str">
        <f t="shared" si="321"/>
        <v/>
      </c>
      <c r="UQI88" s="82" t="str">
        <f t="shared" si="321"/>
        <v/>
      </c>
      <c r="UQJ88" s="82" t="str">
        <f t="shared" si="321"/>
        <v/>
      </c>
      <c r="UQK88" s="82" t="str">
        <f t="shared" si="321"/>
        <v/>
      </c>
      <c r="UQL88" s="82" t="str">
        <f t="shared" si="321"/>
        <v/>
      </c>
      <c r="UQM88" s="82" t="str">
        <f t="shared" si="321"/>
        <v/>
      </c>
      <c r="UQN88" s="82" t="str">
        <f t="shared" si="321"/>
        <v/>
      </c>
      <c r="UQO88" s="82" t="str">
        <f t="shared" si="321"/>
        <v/>
      </c>
      <c r="UQP88" s="82" t="str">
        <f t="shared" si="321"/>
        <v/>
      </c>
      <c r="UQQ88" s="82" t="str">
        <f t="shared" si="321"/>
        <v/>
      </c>
      <c r="UQR88" s="82" t="str">
        <f t="shared" si="321"/>
        <v/>
      </c>
      <c r="UQS88" s="82" t="str">
        <f t="shared" si="321"/>
        <v/>
      </c>
      <c r="UQT88" s="82" t="str">
        <f t="shared" si="321"/>
        <v/>
      </c>
      <c r="UQU88" s="82" t="str">
        <f t="shared" si="321"/>
        <v/>
      </c>
      <c r="UQV88" s="82" t="str">
        <f t="shared" si="321"/>
        <v/>
      </c>
      <c r="UQW88" s="82" t="str">
        <f t="shared" si="321"/>
        <v/>
      </c>
      <c r="UQX88" s="82" t="str">
        <f t="shared" si="321"/>
        <v/>
      </c>
      <c r="UQY88" s="82" t="str">
        <f t="shared" si="321"/>
        <v/>
      </c>
      <c r="UQZ88" s="82" t="str">
        <f t="shared" si="321"/>
        <v/>
      </c>
      <c r="URA88" s="82" t="str">
        <f t="shared" si="321"/>
        <v/>
      </c>
      <c r="URB88" s="82" t="str">
        <f t="shared" si="321"/>
        <v/>
      </c>
      <c r="URC88" s="82" t="str">
        <f t="shared" si="321"/>
        <v/>
      </c>
      <c r="URD88" s="82" t="str">
        <f t="shared" si="321"/>
        <v/>
      </c>
      <c r="URE88" s="82" t="str">
        <f t="shared" si="321"/>
        <v/>
      </c>
      <c r="URF88" s="82" t="str">
        <f t="shared" si="321"/>
        <v/>
      </c>
      <c r="URG88" s="82" t="str">
        <f t="shared" si="321"/>
        <v/>
      </c>
      <c r="URH88" s="82" t="str">
        <f t="shared" si="321"/>
        <v/>
      </c>
      <c r="URI88" s="82" t="str">
        <f t="shared" si="321"/>
        <v/>
      </c>
      <c r="URJ88" s="82" t="str">
        <f t="shared" si="321"/>
        <v/>
      </c>
      <c r="URK88" s="82" t="str">
        <f t="shared" si="321"/>
        <v/>
      </c>
      <c r="URL88" s="82" t="str">
        <f t="shared" si="321"/>
        <v/>
      </c>
      <c r="URM88" s="82" t="str">
        <f t="shared" si="321"/>
        <v/>
      </c>
      <c r="URN88" s="82" t="str">
        <f t="shared" si="321"/>
        <v/>
      </c>
      <c r="URO88" s="82" t="str">
        <f t="shared" si="321"/>
        <v/>
      </c>
      <c r="URP88" s="82" t="str">
        <f t="shared" si="321"/>
        <v/>
      </c>
      <c r="URQ88" s="82" t="str">
        <f t="shared" si="321"/>
        <v/>
      </c>
      <c r="URR88" s="82" t="str">
        <f t="shared" si="321"/>
        <v/>
      </c>
      <c r="URS88" s="82" t="str">
        <f t="shared" si="321"/>
        <v/>
      </c>
      <c r="URT88" s="82" t="str">
        <f t="shared" si="321"/>
        <v/>
      </c>
      <c r="URU88" s="82" t="str">
        <f t="shared" si="321"/>
        <v/>
      </c>
      <c r="URV88" s="82" t="str">
        <f t="shared" si="321"/>
        <v/>
      </c>
      <c r="URW88" s="82" t="str">
        <f t="shared" si="321"/>
        <v/>
      </c>
      <c r="URX88" s="82" t="str">
        <f t="shared" si="321"/>
        <v/>
      </c>
      <c r="URY88" s="82" t="str">
        <f t="shared" si="321"/>
        <v/>
      </c>
      <c r="URZ88" s="82" t="str">
        <f t="shared" si="321"/>
        <v/>
      </c>
      <c r="USA88" s="82" t="str">
        <f t="shared" si="321"/>
        <v/>
      </c>
      <c r="USB88" s="82" t="str">
        <f t="shared" si="321"/>
        <v/>
      </c>
      <c r="USC88" s="82" t="str">
        <f t="shared" si="321"/>
        <v/>
      </c>
      <c r="USD88" s="82" t="str">
        <f t="shared" si="321"/>
        <v/>
      </c>
      <c r="USE88" s="82" t="str">
        <f t="shared" ref="USE88:UUP88" si="322">IF(ISNUMBER(outYear),USE55+USE61+USE67+USE85,"")</f>
        <v/>
      </c>
      <c r="USF88" s="82" t="str">
        <f t="shared" si="322"/>
        <v/>
      </c>
      <c r="USG88" s="82" t="str">
        <f t="shared" si="322"/>
        <v/>
      </c>
      <c r="USH88" s="82" t="str">
        <f t="shared" si="322"/>
        <v/>
      </c>
      <c r="USI88" s="82" t="str">
        <f t="shared" si="322"/>
        <v/>
      </c>
      <c r="USJ88" s="82" t="str">
        <f t="shared" si="322"/>
        <v/>
      </c>
      <c r="USK88" s="82" t="str">
        <f t="shared" si="322"/>
        <v/>
      </c>
      <c r="USL88" s="82" t="str">
        <f t="shared" si="322"/>
        <v/>
      </c>
      <c r="USM88" s="82" t="str">
        <f t="shared" si="322"/>
        <v/>
      </c>
      <c r="USN88" s="82" t="str">
        <f t="shared" si="322"/>
        <v/>
      </c>
      <c r="USO88" s="82" t="str">
        <f t="shared" si="322"/>
        <v/>
      </c>
      <c r="USP88" s="82" t="str">
        <f t="shared" si="322"/>
        <v/>
      </c>
      <c r="USQ88" s="82" t="str">
        <f t="shared" si="322"/>
        <v/>
      </c>
      <c r="USR88" s="82" t="str">
        <f t="shared" si="322"/>
        <v/>
      </c>
      <c r="USS88" s="82" t="str">
        <f t="shared" si="322"/>
        <v/>
      </c>
      <c r="UST88" s="82" t="str">
        <f t="shared" si="322"/>
        <v/>
      </c>
      <c r="USU88" s="82" t="str">
        <f t="shared" si="322"/>
        <v/>
      </c>
      <c r="USV88" s="82" t="str">
        <f t="shared" si="322"/>
        <v/>
      </c>
      <c r="USW88" s="82" t="str">
        <f t="shared" si="322"/>
        <v/>
      </c>
      <c r="USX88" s="82" t="str">
        <f t="shared" si="322"/>
        <v/>
      </c>
      <c r="USY88" s="82" t="str">
        <f t="shared" si="322"/>
        <v/>
      </c>
      <c r="USZ88" s="82" t="str">
        <f t="shared" si="322"/>
        <v/>
      </c>
      <c r="UTA88" s="82" t="str">
        <f t="shared" si="322"/>
        <v/>
      </c>
      <c r="UTB88" s="82" t="str">
        <f t="shared" si="322"/>
        <v/>
      </c>
      <c r="UTC88" s="82" t="str">
        <f t="shared" si="322"/>
        <v/>
      </c>
      <c r="UTD88" s="82" t="str">
        <f t="shared" si="322"/>
        <v/>
      </c>
      <c r="UTE88" s="82" t="str">
        <f t="shared" si="322"/>
        <v/>
      </c>
      <c r="UTF88" s="82" t="str">
        <f t="shared" si="322"/>
        <v/>
      </c>
      <c r="UTG88" s="82" t="str">
        <f t="shared" si="322"/>
        <v/>
      </c>
      <c r="UTH88" s="82" t="str">
        <f t="shared" si="322"/>
        <v/>
      </c>
      <c r="UTI88" s="82" t="str">
        <f t="shared" si="322"/>
        <v/>
      </c>
      <c r="UTJ88" s="82" t="str">
        <f t="shared" si="322"/>
        <v/>
      </c>
      <c r="UTK88" s="82" t="str">
        <f t="shared" si="322"/>
        <v/>
      </c>
      <c r="UTL88" s="82" t="str">
        <f t="shared" si="322"/>
        <v/>
      </c>
      <c r="UTM88" s="82" t="str">
        <f t="shared" si="322"/>
        <v/>
      </c>
      <c r="UTN88" s="82" t="str">
        <f t="shared" si="322"/>
        <v/>
      </c>
      <c r="UTO88" s="82" t="str">
        <f t="shared" si="322"/>
        <v/>
      </c>
      <c r="UTP88" s="82" t="str">
        <f t="shared" si="322"/>
        <v/>
      </c>
      <c r="UTQ88" s="82" t="str">
        <f t="shared" si="322"/>
        <v/>
      </c>
      <c r="UTR88" s="82" t="str">
        <f t="shared" si="322"/>
        <v/>
      </c>
      <c r="UTS88" s="82" t="str">
        <f t="shared" si="322"/>
        <v/>
      </c>
      <c r="UTT88" s="82" t="str">
        <f t="shared" si="322"/>
        <v/>
      </c>
      <c r="UTU88" s="82" t="str">
        <f t="shared" si="322"/>
        <v/>
      </c>
      <c r="UTV88" s="82" t="str">
        <f t="shared" si="322"/>
        <v/>
      </c>
      <c r="UTW88" s="82" t="str">
        <f t="shared" si="322"/>
        <v/>
      </c>
      <c r="UTX88" s="82" t="str">
        <f t="shared" si="322"/>
        <v/>
      </c>
      <c r="UTY88" s="82" t="str">
        <f t="shared" si="322"/>
        <v/>
      </c>
      <c r="UTZ88" s="82" t="str">
        <f t="shared" si="322"/>
        <v/>
      </c>
      <c r="UUA88" s="82" t="str">
        <f t="shared" si="322"/>
        <v/>
      </c>
      <c r="UUB88" s="82" t="str">
        <f t="shared" si="322"/>
        <v/>
      </c>
      <c r="UUC88" s="82" t="str">
        <f t="shared" si="322"/>
        <v/>
      </c>
      <c r="UUD88" s="82" t="str">
        <f t="shared" si="322"/>
        <v/>
      </c>
      <c r="UUE88" s="82" t="str">
        <f t="shared" si="322"/>
        <v/>
      </c>
      <c r="UUF88" s="82" t="str">
        <f t="shared" si="322"/>
        <v/>
      </c>
      <c r="UUG88" s="82" t="str">
        <f t="shared" si="322"/>
        <v/>
      </c>
      <c r="UUH88" s="82" t="str">
        <f t="shared" si="322"/>
        <v/>
      </c>
      <c r="UUI88" s="82" t="str">
        <f t="shared" si="322"/>
        <v/>
      </c>
      <c r="UUJ88" s="82" t="str">
        <f t="shared" si="322"/>
        <v/>
      </c>
      <c r="UUK88" s="82" t="str">
        <f t="shared" si="322"/>
        <v/>
      </c>
      <c r="UUL88" s="82" t="str">
        <f t="shared" si="322"/>
        <v/>
      </c>
      <c r="UUM88" s="82" t="str">
        <f t="shared" si="322"/>
        <v/>
      </c>
      <c r="UUN88" s="82" t="str">
        <f t="shared" si="322"/>
        <v/>
      </c>
      <c r="UUO88" s="82" t="str">
        <f t="shared" si="322"/>
        <v/>
      </c>
      <c r="UUP88" s="82" t="str">
        <f t="shared" si="322"/>
        <v/>
      </c>
      <c r="UUQ88" s="82" t="str">
        <f t="shared" ref="UUQ88:UXB88" si="323">IF(ISNUMBER(outYear),UUQ55+UUQ61+UUQ67+UUQ85,"")</f>
        <v/>
      </c>
      <c r="UUR88" s="82" t="str">
        <f t="shared" si="323"/>
        <v/>
      </c>
      <c r="UUS88" s="82" t="str">
        <f t="shared" si="323"/>
        <v/>
      </c>
      <c r="UUT88" s="82" t="str">
        <f t="shared" si="323"/>
        <v/>
      </c>
      <c r="UUU88" s="82" t="str">
        <f t="shared" si="323"/>
        <v/>
      </c>
      <c r="UUV88" s="82" t="str">
        <f t="shared" si="323"/>
        <v/>
      </c>
      <c r="UUW88" s="82" t="str">
        <f t="shared" si="323"/>
        <v/>
      </c>
      <c r="UUX88" s="82" t="str">
        <f t="shared" si="323"/>
        <v/>
      </c>
      <c r="UUY88" s="82" t="str">
        <f t="shared" si="323"/>
        <v/>
      </c>
      <c r="UUZ88" s="82" t="str">
        <f t="shared" si="323"/>
        <v/>
      </c>
      <c r="UVA88" s="82" t="str">
        <f t="shared" si="323"/>
        <v/>
      </c>
      <c r="UVB88" s="82" t="str">
        <f t="shared" si="323"/>
        <v/>
      </c>
      <c r="UVC88" s="82" t="str">
        <f t="shared" si="323"/>
        <v/>
      </c>
      <c r="UVD88" s="82" t="str">
        <f t="shared" si="323"/>
        <v/>
      </c>
      <c r="UVE88" s="82" t="str">
        <f t="shared" si="323"/>
        <v/>
      </c>
      <c r="UVF88" s="82" t="str">
        <f t="shared" si="323"/>
        <v/>
      </c>
      <c r="UVG88" s="82" t="str">
        <f t="shared" si="323"/>
        <v/>
      </c>
      <c r="UVH88" s="82" t="str">
        <f t="shared" si="323"/>
        <v/>
      </c>
      <c r="UVI88" s="82" t="str">
        <f t="shared" si="323"/>
        <v/>
      </c>
      <c r="UVJ88" s="82" t="str">
        <f t="shared" si="323"/>
        <v/>
      </c>
      <c r="UVK88" s="82" t="str">
        <f t="shared" si="323"/>
        <v/>
      </c>
      <c r="UVL88" s="82" t="str">
        <f t="shared" si="323"/>
        <v/>
      </c>
      <c r="UVM88" s="82" t="str">
        <f t="shared" si="323"/>
        <v/>
      </c>
      <c r="UVN88" s="82" t="str">
        <f t="shared" si="323"/>
        <v/>
      </c>
      <c r="UVO88" s="82" t="str">
        <f t="shared" si="323"/>
        <v/>
      </c>
      <c r="UVP88" s="82" t="str">
        <f t="shared" si="323"/>
        <v/>
      </c>
      <c r="UVQ88" s="82" t="str">
        <f t="shared" si="323"/>
        <v/>
      </c>
      <c r="UVR88" s="82" t="str">
        <f t="shared" si="323"/>
        <v/>
      </c>
      <c r="UVS88" s="82" t="str">
        <f t="shared" si="323"/>
        <v/>
      </c>
      <c r="UVT88" s="82" t="str">
        <f t="shared" si="323"/>
        <v/>
      </c>
      <c r="UVU88" s="82" t="str">
        <f t="shared" si="323"/>
        <v/>
      </c>
      <c r="UVV88" s="82" t="str">
        <f t="shared" si="323"/>
        <v/>
      </c>
      <c r="UVW88" s="82" t="str">
        <f t="shared" si="323"/>
        <v/>
      </c>
      <c r="UVX88" s="82" t="str">
        <f t="shared" si="323"/>
        <v/>
      </c>
      <c r="UVY88" s="82" t="str">
        <f t="shared" si="323"/>
        <v/>
      </c>
      <c r="UVZ88" s="82" t="str">
        <f t="shared" si="323"/>
        <v/>
      </c>
      <c r="UWA88" s="82" t="str">
        <f t="shared" si="323"/>
        <v/>
      </c>
      <c r="UWB88" s="82" t="str">
        <f t="shared" si="323"/>
        <v/>
      </c>
      <c r="UWC88" s="82" t="str">
        <f t="shared" si="323"/>
        <v/>
      </c>
      <c r="UWD88" s="82" t="str">
        <f t="shared" si="323"/>
        <v/>
      </c>
      <c r="UWE88" s="82" t="str">
        <f t="shared" si="323"/>
        <v/>
      </c>
      <c r="UWF88" s="82" t="str">
        <f t="shared" si="323"/>
        <v/>
      </c>
      <c r="UWG88" s="82" t="str">
        <f t="shared" si="323"/>
        <v/>
      </c>
      <c r="UWH88" s="82" t="str">
        <f t="shared" si="323"/>
        <v/>
      </c>
      <c r="UWI88" s="82" t="str">
        <f t="shared" si="323"/>
        <v/>
      </c>
      <c r="UWJ88" s="82" t="str">
        <f t="shared" si="323"/>
        <v/>
      </c>
      <c r="UWK88" s="82" t="str">
        <f t="shared" si="323"/>
        <v/>
      </c>
      <c r="UWL88" s="82" t="str">
        <f t="shared" si="323"/>
        <v/>
      </c>
      <c r="UWM88" s="82" t="str">
        <f t="shared" si="323"/>
        <v/>
      </c>
      <c r="UWN88" s="82" t="str">
        <f t="shared" si="323"/>
        <v/>
      </c>
      <c r="UWO88" s="82" t="str">
        <f t="shared" si="323"/>
        <v/>
      </c>
      <c r="UWP88" s="82" t="str">
        <f t="shared" si="323"/>
        <v/>
      </c>
      <c r="UWQ88" s="82" t="str">
        <f t="shared" si="323"/>
        <v/>
      </c>
      <c r="UWR88" s="82" t="str">
        <f t="shared" si="323"/>
        <v/>
      </c>
      <c r="UWS88" s="82" t="str">
        <f t="shared" si="323"/>
        <v/>
      </c>
      <c r="UWT88" s="82" t="str">
        <f t="shared" si="323"/>
        <v/>
      </c>
      <c r="UWU88" s="82" t="str">
        <f t="shared" si="323"/>
        <v/>
      </c>
      <c r="UWV88" s="82" t="str">
        <f t="shared" si="323"/>
        <v/>
      </c>
      <c r="UWW88" s="82" t="str">
        <f t="shared" si="323"/>
        <v/>
      </c>
      <c r="UWX88" s="82" t="str">
        <f t="shared" si="323"/>
        <v/>
      </c>
      <c r="UWY88" s="82" t="str">
        <f t="shared" si="323"/>
        <v/>
      </c>
      <c r="UWZ88" s="82" t="str">
        <f t="shared" si="323"/>
        <v/>
      </c>
      <c r="UXA88" s="82" t="str">
        <f t="shared" si="323"/>
        <v/>
      </c>
      <c r="UXB88" s="82" t="str">
        <f t="shared" si="323"/>
        <v/>
      </c>
      <c r="UXC88" s="82" t="str">
        <f t="shared" ref="UXC88:UZN88" si="324">IF(ISNUMBER(outYear),UXC55+UXC61+UXC67+UXC85,"")</f>
        <v/>
      </c>
      <c r="UXD88" s="82" t="str">
        <f t="shared" si="324"/>
        <v/>
      </c>
      <c r="UXE88" s="82" t="str">
        <f t="shared" si="324"/>
        <v/>
      </c>
      <c r="UXF88" s="82" t="str">
        <f t="shared" si="324"/>
        <v/>
      </c>
      <c r="UXG88" s="82" t="str">
        <f t="shared" si="324"/>
        <v/>
      </c>
      <c r="UXH88" s="82" t="str">
        <f t="shared" si="324"/>
        <v/>
      </c>
      <c r="UXI88" s="82" t="str">
        <f t="shared" si="324"/>
        <v/>
      </c>
      <c r="UXJ88" s="82" t="str">
        <f t="shared" si="324"/>
        <v/>
      </c>
      <c r="UXK88" s="82" t="str">
        <f t="shared" si="324"/>
        <v/>
      </c>
      <c r="UXL88" s="82" t="str">
        <f t="shared" si="324"/>
        <v/>
      </c>
      <c r="UXM88" s="82" t="str">
        <f t="shared" si="324"/>
        <v/>
      </c>
      <c r="UXN88" s="82" t="str">
        <f t="shared" si="324"/>
        <v/>
      </c>
      <c r="UXO88" s="82" t="str">
        <f t="shared" si="324"/>
        <v/>
      </c>
      <c r="UXP88" s="82" t="str">
        <f t="shared" si="324"/>
        <v/>
      </c>
      <c r="UXQ88" s="82" t="str">
        <f t="shared" si="324"/>
        <v/>
      </c>
      <c r="UXR88" s="82" t="str">
        <f t="shared" si="324"/>
        <v/>
      </c>
      <c r="UXS88" s="82" t="str">
        <f t="shared" si="324"/>
        <v/>
      </c>
      <c r="UXT88" s="82" t="str">
        <f t="shared" si="324"/>
        <v/>
      </c>
      <c r="UXU88" s="82" t="str">
        <f t="shared" si="324"/>
        <v/>
      </c>
      <c r="UXV88" s="82" t="str">
        <f t="shared" si="324"/>
        <v/>
      </c>
      <c r="UXW88" s="82" t="str">
        <f t="shared" si="324"/>
        <v/>
      </c>
      <c r="UXX88" s="82" t="str">
        <f t="shared" si="324"/>
        <v/>
      </c>
      <c r="UXY88" s="82" t="str">
        <f t="shared" si="324"/>
        <v/>
      </c>
      <c r="UXZ88" s="82" t="str">
        <f t="shared" si="324"/>
        <v/>
      </c>
      <c r="UYA88" s="82" t="str">
        <f t="shared" si="324"/>
        <v/>
      </c>
      <c r="UYB88" s="82" t="str">
        <f t="shared" si="324"/>
        <v/>
      </c>
      <c r="UYC88" s="82" t="str">
        <f t="shared" si="324"/>
        <v/>
      </c>
      <c r="UYD88" s="82" t="str">
        <f t="shared" si="324"/>
        <v/>
      </c>
      <c r="UYE88" s="82" t="str">
        <f t="shared" si="324"/>
        <v/>
      </c>
      <c r="UYF88" s="82" t="str">
        <f t="shared" si="324"/>
        <v/>
      </c>
      <c r="UYG88" s="82" t="str">
        <f t="shared" si="324"/>
        <v/>
      </c>
      <c r="UYH88" s="82" t="str">
        <f t="shared" si="324"/>
        <v/>
      </c>
      <c r="UYI88" s="82" t="str">
        <f t="shared" si="324"/>
        <v/>
      </c>
      <c r="UYJ88" s="82" t="str">
        <f t="shared" si="324"/>
        <v/>
      </c>
      <c r="UYK88" s="82" t="str">
        <f t="shared" si="324"/>
        <v/>
      </c>
      <c r="UYL88" s="82" t="str">
        <f t="shared" si="324"/>
        <v/>
      </c>
      <c r="UYM88" s="82" t="str">
        <f t="shared" si="324"/>
        <v/>
      </c>
      <c r="UYN88" s="82" t="str">
        <f t="shared" si="324"/>
        <v/>
      </c>
      <c r="UYO88" s="82" t="str">
        <f t="shared" si="324"/>
        <v/>
      </c>
      <c r="UYP88" s="82" t="str">
        <f t="shared" si="324"/>
        <v/>
      </c>
      <c r="UYQ88" s="82" t="str">
        <f t="shared" si="324"/>
        <v/>
      </c>
      <c r="UYR88" s="82" t="str">
        <f t="shared" si="324"/>
        <v/>
      </c>
      <c r="UYS88" s="82" t="str">
        <f t="shared" si="324"/>
        <v/>
      </c>
      <c r="UYT88" s="82" t="str">
        <f t="shared" si="324"/>
        <v/>
      </c>
      <c r="UYU88" s="82" t="str">
        <f t="shared" si="324"/>
        <v/>
      </c>
      <c r="UYV88" s="82" t="str">
        <f t="shared" si="324"/>
        <v/>
      </c>
      <c r="UYW88" s="82" t="str">
        <f t="shared" si="324"/>
        <v/>
      </c>
      <c r="UYX88" s="82" t="str">
        <f t="shared" si="324"/>
        <v/>
      </c>
      <c r="UYY88" s="82" t="str">
        <f t="shared" si="324"/>
        <v/>
      </c>
      <c r="UYZ88" s="82" t="str">
        <f t="shared" si="324"/>
        <v/>
      </c>
      <c r="UZA88" s="82" t="str">
        <f t="shared" si="324"/>
        <v/>
      </c>
      <c r="UZB88" s="82" t="str">
        <f t="shared" si="324"/>
        <v/>
      </c>
      <c r="UZC88" s="82" t="str">
        <f t="shared" si="324"/>
        <v/>
      </c>
      <c r="UZD88" s="82" t="str">
        <f t="shared" si="324"/>
        <v/>
      </c>
      <c r="UZE88" s="82" t="str">
        <f t="shared" si="324"/>
        <v/>
      </c>
      <c r="UZF88" s="82" t="str">
        <f t="shared" si="324"/>
        <v/>
      </c>
      <c r="UZG88" s="82" t="str">
        <f t="shared" si="324"/>
        <v/>
      </c>
      <c r="UZH88" s="82" t="str">
        <f t="shared" si="324"/>
        <v/>
      </c>
      <c r="UZI88" s="82" t="str">
        <f t="shared" si="324"/>
        <v/>
      </c>
      <c r="UZJ88" s="82" t="str">
        <f t="shared" si="324"/>
        <v/>
      </c>
      <c r="UZK88" s="82" t="str">
        <f t="shared" si="324"/>
        <v/>
      </c>
      <c r="UZL88" s="82" t="str">
        <f t="shared" si="324"/>
        <v/>
      </c>
      <c r="UZM88" s="82" t="str">
        <f t="shared" si="324"/>
        <v/>
      </c>
      <c r="UZN88" s="82" t="str">
        <f t="shared" si="324"/>
        <v/>
      </c>
      <c r="UZO88" s="82" t="str">
        <f t="shared" ref="UZO88:VBZ88" si="325">IF(ISNUMBER(outYear),UZO55+UZO61+UZO67+UZO85,"")</f>
        <v/>
      </c>
      <c r="UZP88" s="82" t="str">
        <f t="shared" si="325"/>
        <v/>
      </c>
      <c r="UZQ88" s="82" t="str">
        <f t="shared" si="325"/>
        <v/>
      </c>
      <c r="UZR88" s="82" t="str">
        <f t="shared" si="325"/>
        <v/>
      </c>
      <c r="UZS88" s="82" t="str">
        <f t="shared" si="325"/>
        <v/>
      </c>
      <c r="UZT88" s="82" t="str">
        <f t="shared" si="325"/>
        <v/>
      </c>
      <c r="UZU88" s="82" t="str">
        <f t="shared" si="325"/>
        <v/>
      </c>
      <c r="UZV88" s="82" t="str">
        <f t="shared" si="325"/>
        <v/>
      </c>
      <c r="UZW88" s="82" t="str">
        <f t="shared" si="325"/>
        <v/>
      </c>
      <c r="UZX88" s="82" t="str">
        <f t="shared" si="325"/>
        <v/>
      </c>
      <c r="UZY88" s="82" t="str">
        <f t="shared" si="325"/>
        <v/>
      </c>
      <c r="UZZ88" s="82" t="str">
        <f t="shared" si="325"/>
        <v/>
      </c>
      <c r="VAA88" s="82" t="str">
        <f t="shared" si="325"/>
        <v/>
      </c>
      <c r="VAB88" s="82" t="str">
        <f t="shared" si="325"/>
        <v/>
      </c>
      <c r="VAC88" s="82" t="str">
        <f t="shared" si="325"/>
        <v/>
      </c>
      <c r="VAD88" s="82" t="str">
        <f t="shared" si="325"/>
        <v/>
      </c>
      <c r="VAE88" s="82" t="str">
        <f t="shared" si="325"/>
        <v/>
      </c>
      <c r="VAF88" s="82" t="str">
        <f t="shared" si="325"/>
        <v/>
      </c>
      <c r="VAG88" s="82" t="str">
        <f t="shared" si="325"/>
        <v/>
      </c>
      <c r="VAH88" s="82" t="str">
        <f t="shared" si="325"/>
        <v/>
      </c>
      <c r="VAI88" s="82" t="str">
        <f t="shared" si="325"/>
        <v/>
      </c>
      <c r="VAJ88" s="82" t="str">
        <f t="shared" si="325"/>
        <v/>
      </c>
      <c r="VAK88" s="82" t="str">
        <f t="shared" si="325"/>
        <v/>
      </c>
      <c r="VAL88" s="82" t="str">
        <f t="shared" si="325"/>
        <v/>
      </c>
      <c r="VAM88" s="82" t="str">
        <f t="shared" si="325"/>
        <v/>
      </c>
      <c r="VAN88" s="82" t="str">
        <f t="shared" si="325"/>
        <v/>
      </c>
      <c r="VAO88" s="82" t="str">
        <f t="shared" si="325"/>
        <v/>
      </c>
      <c r="VAP88" s="82" t="str">
        <f t="shared" si="325"/>
        <v/>
      </c>
      <c r="VAQ88" s="82" t="str">
        <f t="shared" si="325"/>
        <v/>
      </c>
      <c r="VAR88" s="82" t="str">
        <f t="shared" si="325"/>
        <v/>
      </c>
      <c r="VAS88" s="82" t="str">
        <f t="shared" si="325"/>
        <v/>
      </c>
      <c r="VAT88" s="82" t="str">
        <f t="shared" si="325"/>
        <v/>
      </c>
      <c r="VAU88" s="82" t="str">
        <f t="shared" si="325"/>
        <v/>
      </c>
      <c r="VAV88" s="82" t="str">
        <f t="shared" si="325"/>
        <v/>
      </c>
      <c r="VAW88" s="82" t="str">
        <f t="shared" si="325"/>
        <v/>
      </c>
      <c r="VAX88" s="82" t="str">
        <f t="shared" si="325"/>
        <v/>
      </c>
      <c r="VAY88" s="82" t="str">
        <f t="shared" si="325"/>
        <v/>
      </c>
      <c r="VAZ88" s="82" t="str">
        <f t="shared" si="325"/>
        <v/>
      </c>
      <c r="VBA88" s="82" t="str">
        <f t="shared" si="325"/>
        <v/>
      </c>
      <c r="VBB88" s="82" t="str">
        <f t="shared" si="325"/>
        <v/>
      </c>
      <c r="VBC88" s="82" t="str">
        <f t="shared" si="325"/>
        <v/>
      </c>
      <c r="VBD88" s="82" t="str">
        <f t="shared" si="325"/>
        <v/>
      </c>
      <c r="VBE88" s="82" t="str">
        <f t="shared" si="325"/>
        <v/>
      </c>
      <c r="VBF88" s="82" t="str">
        <f t="shared" si="325"/>
        <v/>
      </c>
      <c r="VBG88" s="82" t="str">
        <f t="shared" si="325"/>
        <v/>
      </c>
      <c r="VBH88" s="82" t="str">
        <f t="shared" si="325"/>
        <v/>
      </c>
      <c r="VBI88" s="82" t="str">
        <f t="shared" si="325"/>
        <v/>
      </c>
      <c r="VBJ88" s="82" t="str">
        <f t="shared" si="325"/>
        <v/>
      </c>
      <c r="VBK88" s="82" t="str">
        <f t="shared" si="325"/>
        <v/>
      </c>
      <c r="VBL88" s="82" t="str">
        <f t="shared" si="325"/>
        <v/>
      </c>
      <c r="VBM88" s="82" t="str">
        <f t="shared" si="325"/>
        <v/>
      </c>
      <c r="VBN88" s="82" t="str">
        <f t="shared" si="325"/>
        <v/>
      </c>
      <c r="VBO88" s="82" t="str">
        <f t="shared" si="325"/>
        <v/>
      </c>
      <c r="VBP88" s="82" t="str">
        <f t="shared" si="325"/>
        <v/>
      </c>
      <c r="VBQ88" s="82" t="str">
        <f t="shared" si="325"/>
        <v/>
      </c>
      <c r="VBR88" s="82" t="str">
        <f t="shared" si="325"/>
        <v/>
      </c>
      <c r="VBS88" s="82" t="str">
        <f t="shared" si="325"/>
        <v/>
      </c>
      <c r="VBT88" s="82" t="str">
        <f t="shared" si="325"/>
        <v/>
      </c>
      <c r="VBU88" s="82" t="str">
        <f t="shared" si="325"/>
        <v/>
      </c>
      <c r="VBV88" s="82" t="str">
        <f t="shared" si="325"/>
        <v/>
      </c>
      <c r="VBW88" s="82" t="str">
        <f t="shared" si="325"/>
        <v/>
      </c>
      <c r="VBX88" s="82" t="str">
        <f t="shared" si="325"/>
        <v/>
      </c>
      <c r="VBY88" s="82" t="str">
        <f t="shared" si="325"/>
        <v/>
      </c>
      <c r="VBZ88" s="82" t="str">
        <f t="shared" si="325"/>
        <v/>
      </c>
      <c r="VCA88" s="82" t="str">
        <f t="shared" ref="VCA88:VEL88" si="326">IF(ISNUMBER(outYear),VCA55+VCA61+VCA67+VCA85,"")</f>
        <v/>
      </c>
      <c r="VCB88" s="82" t="str">
        <f t="shared" si="326"/>
        <v/>
      </c>
      <c r="VCC88" s="82" t="str">
        <f t="shared" si="326"/>
        <v/>
      </c>
      <c r="VCD88" s="82" t="str">
        <f t="shared" si="326"/>
        <v/>
      </c>
      <c r="VCE88" s="82" t="str">
        <f t="shared" si="326"/>
        <v/>
      </c>
      <c r="VCF88" s="82" t="str">
        <f t="shared" si="326"/>
        <v/>
      </c>
      <c r="VCG88" s="82" t="str">
        <f t="shared" si="326"/>
        <v/>
      </c>
      <c r="VCH88" s="82" t="str">
        <f t="shared" si="326"/>
        <v/>
      </c>
      <c r="VCI88" s="82" t="str">
        <f t="shared" si="326"/>
        <v/>
      </c>
      <c r="VCJ88" s="82" t="str">
        <f t="shared" si="326"/>
        <v/>
      </c>
      <c r="VCK88" s="82" t="str">
        <f t="shared" si="326"/>
        <v/>
      </c>
      <c r="VCL88" s="82" t="str">
        <f t="shared" si="326"/>
        <v/>
      </c>
      <c r="VCM88" s="82" t="str">
        <f t="shared" si="326"/>
        <v/>
      </c>
      <c r="VCN88" s="82" t="str">
        <f t="shared" si="326"/>
        <v/>
      </c>
      <c r="VCO88" s="82" t="str">
        <f t="shared" si="326"/>
        <v/>
      </c>
      <c r="VCP88" s="82" t="str">
        <f t="shared" si="326"/>
        <v/>
      </c>
      <c r="VCQ88" s="82" t="str">
        <f t="shared" si="326"/>
        <v/>
      </c>
      <c r="VCR88" s="82" t="str">
        <f t="shared" si="326"/>
        <v/>
      </c>
      <c r="VCS88" s="82" t="str">
        <f t="shared" si="326"/>
        <v/>
      </c>
      <c r="VCT88" s="82" t="str">
        <f t="shared" si="326"/>
        <v/>
      </c>
      <c r="VCU88" s="82" t="str">
        <f t="shared" si="326"/>
        <v/>
      </c>
      <c r="VCV88" s="82" t="str">
        <f t="shared" si="326"/>
        <v/>
      </c>
      <c r="VCW88" s="82" t="str">
        <f t="shared" si="326"/>
        <v/>
      </c>
      <c r="VCX88" s="82" t="str">
        <f t="shared" si="326"/>
        <v/>
      </c>
      <c r="VCY88" s="82" t="str">
        <f t="shared" si="326"/>
        <v/>
      </c>
      <c r="VCZ88" s="82" t="str">
        <f t="shared" si="326"/>
        <v/>
      </c>
      <c r="VDA88" s="82" t="str">
        <f t="shared" si="326"/>
        <v/>
      </c>
      <c r="VDB88" s="82" t="str">
        <f t="shared" si="326"/>
        <v/>
      </c>
      <c r="VDC88" s="82" t="str">
        <f t="shared" si="326"/>
        <v/>
      </c>
      <c r="VDD88" s="82" t="str">
        <f t="shared" si="326"/>
        <v/>
      </c>
      <c r="VDE88" s="82" t="str">
        <f t="shared" si="326"/>
        <v/>
      </c>
      <c r="VDF88" s="82" t="str">
        <f t="shared" si="326"/>
        <v/>
      </c>
      <c r="VDG88" s="82" t="str">
        <f t="shared" si="326"/>
        <v/>
      </c>
      <c r="VDH88" s="82" t="str">
        <f t="shared" si="326"/>
        <v/>
      </c>
      <c r="VDI88" s="82" t="str">
        <f t="shared" si="326"/>
        <v/>
      </c>
      <c r="VDJ88" s="82" t="str">
        <f t="shared" si="326"/>
        <v/>
      </c>
      <c r="VDK88" s="82" t="str">
        <f t="shared" si="326"/>
        <v/>
      </c>
      <c r="VDL88" s="82" t="str">
        <f t="shared" si="326"/>
        <v/>
      </c>
      <c r="VDM88" s="82" t="str">
        <f t="shared" si="326"/>
        <v/>
      </c>
      <c r="VDN88" s="82" t="str">
        <f t="shared" si="326"/>
        <v/>
      </c>
      <c r="VDO88" s="82" t="str">
        <f t="shared" si="326"/>
        <v/>
      </c>
      <c r="VDP88" s="82" t="str">
        <f t="shared" si="326"/>
        <v/>
      </c>
      <c r="VDQ88" s="82" t="str">
        <f t="shared" si="326"/>
        <v/>
      </c>
      <c r="VDR88" s="82" t="str">
        <f t="shared" si="326"/>
        <v/>
      </c>
      <c r="VDS88" s="82" t="str">
        <f t="shared" si="326"/>
        <v/>
      </c>
      <c r="VDT88" s="82" t="str">
        <f t="shared" si="326"/>
        <v/>
      </c>
      <c r="VDU88" s="82" t="str">
        <f t="shared" si="326"/>
        <v/>
      </c>
      <c r="VDV88" s="82" t="str">
        <f t="shared" si="326"/>
        <v/>
      </c>
      <c r="VDW88" s="82" t="str">
        <f t="shared" si="326"/>
        <v/>
      </c>
      <c r="VDX88" s="82" t="str">
        <f t="shared" si="326"/>
        <v/>
      </c>
      <c r="VDY88" s="82" t="str">
        <f t="shared" si="326"/>
        <v/>
      </c>
      <c r="VDZ88" s="82" t="str">
        <f t="shared" si="326"/>
        <v/>
      </c>
      <c r="VEA88" s="82" t="str">
        <f t="shared" si="326"/>
        <v/>
      </c>
      <c r="VEB88" s="82" t="str">
        <f t="shared" si="326"/>
        <v/>
      </c>
      <c r="VEC88" s="82" t="str">
        <f t="shared" si="326"/>
        <v/>
      </c>
      <c r="VED88" s="82" t="str">
        <f t="shared" si="326"/>
        <v/>
      </c>
      <c r="VEE88" s="82" t="str">
        <f t="shared" si="326"/>
        <v/>
      </c>
      <c r="VEF88" s="82" t="str">
        <f t="shared" si="326"/>
        <v/>
      </c>
      <c r="VEG88" s="82" t="str">
        <f t="shared" si="326"/>
        <v/>
      </c>
      <c r="VEH88" s="82" t="str">
        <f t="shared" si="326"/>
        <v/>
      </c>
      <c r="VEI88" s="82" t="str">
        <f t="shared" si="326"/>
        <v/>
      </c>
      <c r="VEJ88" s="82" t="str">
        <f t="shared" si="326"/>
        <v/>
      </c>
      <c r="VEK88" s="82" t="str">
        <f t="shared" si="326"/>
        <v/>
      </c>
      <c r="VEL88" s="82" t="str">
        <f t="shared" si="326"/>
        <v/>
      </c>
      <c r="VEM88" s="82" t="str">
        <f t="shared" ref="VEM88:VGX88" si="327">IF(ISNUMBER(outYear),VEM55+VEM61+VEM67+VEM85,"")</f>
        <v/>
      </c>
      <c r="VEN88" s="82" t="str">
        <f t="shared" si="327"/>
        <v/>
      </c>
      <c r="VEO88" s="82" t="str">
        <f t="shared" si="327"/>
        <v/>
      </c>
      <c r="VEP88" s="82" t="str">
        <f t="shared" si="327"/>
        <v/>
      </c>
      <c r="VEQ88" s="82" t="str">
        <f t="shared" si="327"/>
        <v/>
      </c>
      <c r="VER88" s="82" t="str">
        <f t="shared" si="327"/>
        <v/>
      </c>
      <c r="VES88" s="82" t="str">
        <f t="shared" si="327"/>
        <v/>
      </c>
      <c r="VET88" s="82" t="str">
        <f t="shared" si="327"/>
        <v/>
      </c>
      <c r="VEU88" s="82" t="str">
        <f t="shared" si="327"/>
        <v/>
      </c>
      <c r="VEV88" s="82" t="str">
        <f t="shared" si="327"/>
        <v/>
      </c>
      <c r="VEW88" s="82" t="str">
        <f t="shared" si="327"/>
        <v/>
      </c>
      <c r="VEX88" s="82" t="str">
        <f t="shared" si="327"/>
        <v/>
      </c>
      <c r="VEY88" s="82" t="str">
        <f t="shared" si="327"/>
        <v/>
      </c>
      <c r="VEZ88" s="82" t="str">
        <f t="shared" si="327"/>
        <v/>
      </c>
      <c r="VFA88" s="82" t="str">
        <f t="shared" si="327"/>
        <v/>
      </c>
      <c r="VFB88" s="82" t="str">
        <f t="shared" si="327"/>
        <v/>
      </c>
      <c r="VFC88" s="82" t="str">
        <f t="shared" si="327"/>
        <v/>
      </c>
      <c r="VFD88" s="82" t="str">
        <f t="shared" si="327"/>
        <v/>
      </c>
      <c r="VFE88" s="82" t="str">
        <f t="shared" si="327"/>
        <v/>
      </c>
      <c r="VFF88" s="82" t="str">
        <f t="shared" si="327"/>
        <v/>
      </c>
      <c r="VFG88" s="82" t="str">
        <f t="shared" si="327"/>
        <v/>
      </c>
      <c r="VFH88" s="82" t="str">
        <f t="shared" si="327"/>
        <v/>
      </c>
      <c r="VFI88" s="82" t="str">
        <f t="shared" si="327"/>
        <v/>
      </c>
      <c r="VFJ88" s="82" t="str">
        <f t="shared" si="327"/>
        <v/>
      </c>
      <c r="VFK88" s="82" t="str">
        <f t="shared" si="327"/>
        <v/>
      </c>
      <c r="VFL88" s="82" t="str">
        <f t="shared" si="327"/>
        <v/>
      </c>
      <c r="VFM88" s="82" t="str">
        <f t="shared" si="327"/>
        <v/>
      </c>
      <c r="VFN88" s="82" t="str">
        <f t="shared" si="327"/>
        <v/>
      </c>
      <c r="VFO88" s="82" t="str">
        <f t="shared" si="327"/>
        <v/>
      </c>
      <c r="VFP88" s="82" t="str">
        <f t="shared" si="327"/>
        <v/>
      </c>
      <c r="VFQ88" s="82" t="str">
        <f t="shared" si="327"/>
        <v/>
      </c>
      <c r="VFR88" s="82" t="str">
        <f t="shared" si="327"/>
        <v/>
      </c>
      <c r="VFS88" s="82" t="str">
        <f t="shared" si="327"/>
        <v/>
      </c>
      <c r="VFT88" s="82" t="str">
        <f t="shared" si="327"/>
        <v/>
      </c>
      <c r="VFU88" s="82" t="str">
        <f t="shared" si="327"/>
        <v/>
      </c>
      <c r="VFV88" s="82" t="str">
        <f t="shared" si="327"/>
        <v/>
      </c>
      <c r="VFW88" s="82" t="str">
        <f t="shared" si="327"/>
        <v/>
      </c>
      <c r="VFX88" s="82" t="str">
        <f t="shared" si="327"/>
        <v/>
      </c>
      <c r="VFY88" s="82" t="str">
        <f t="shared" si="327"/>
        <v/>
      </c>
      <c r="VFZ88" s="82" t="str">
        <f t="shared" si="327"/>
        <v/>
      </c>
      <c r="VGA88" s="82" t="str">
        <f t="shared" si="327"/>
        <v/>
      </c>
      <c r="VGB88" s="82" t="str">
        <f t="shared" si="327"/>
        <v/>
      </c>
      <c r="VGC88" s="82" t="str">
        <f t="shared" si="327"/>
        <v/>
      </c>
      <c r="VGD88" s="82" t="str">
        <f t="shared" si="327"/>
        <v/>
      </c>
      <c r="VGE88" s="82" t="str">
        <f t="shared" si="327"/>
        <v/>
      </c>
      <c r="VGF88" s="82" t="str">
        <f t="shared" si="327"/>
        <v/>
      </c>
      <c r="VGG88" s="82" t="str">
        <f t="shared" si="327"/>
        <v/>
      </c>
      <c r="VGH88" s="82" t="str">
        <f t="shared" si="327"/>
        <v/>
      </c>
      <c r="VGI88" s="82" t="str">
        <f t="shared" si="327"/>
        <v/>
      </c>
      <c r="VGJ88" s="82" t="str">
        <f t="shared" si="327"/>
        <v/>
      </c>
      <c r="VGK88" s="82" t="str">
        <f t="shared" si="327"/>
        <v/>
      </c>
      <c r="VGL88" s="82" t="str">
        <f t="shared" si="327"/>
        <v/>
      </c>
      <c r="VGM88" s="82" t="str">
        <f t="shared" si="327"/>
        <v/>
      </c>
      <c r="VGN88" s="82" t="str">
        <f t="shared" si="327"/>
        <v/>
      </c>
      <c r="VGO88" s="82" t="str">
        <f t="shared" si="327"/>
        <v/>
      </c>
      <c r="VGP88" s="82" t="str">
        <f t="shared" si="327"/>
        <v/>
      </c>
      <c r="VGQ88" s="82" t="str">
        <f t="shared" si="327"/>
        <v/>
      </c>
      <c r="VGR88" s="82" t="str">
        <f t="shared" si="327"/>
        <v/>
      </c>
      <c r="VGS88" s="82" t="str">
        <f t="shared" si="327"/>
        <v/>
      </c>
      <c r="VGT88" s="82" t="str">
        <f t="shared" si="327"/>
        <v/>
      </c>
      <c r="VGU88" s="82" t="str">
        <f t="shared" si="327"/>
        <v/>
      </c>
      <c r="VGV88" s="82" t="str">
        <f t="shared" si="327"/>
        <v/>
      </c>
      <c r="VGW88" s="82" t="str">
        <f t="shared" si="327"/>
        <v/>
      </c>
      <c r="VGX88" s="82" t="str">
        <f t="shared" si="327"/>
        <v/>
      </c>
      <c r="VGY88" s="82" t="str">
        <f t="shared" ref="VGY88:VJJ88" si="328">IF(ISNUMBER(outYear),VGY55+VGY61+VGY67+VGY85,"")</f>
        <v/>
      </c>
      <c r="VGZ88" s="82" t="str">
        <f t="shared" si="328"/>
        <v/>
      </c>
      <c r="VHA88" s="82" t="str">
        <f t="shared" si="328"/>
        <v/>
      </c>
      <c r="VHB88" s="82" t="str">
        <f t="shared" si="328"/>
        <v/>
      </c>
      <c r="VHC88" s="82" t="str">
        <f t="shared" si="328"/>
        <v/>
      </c>
      <c r="VHD88" s="82" t="str">
        <f t="shared" si="328"/>
        <v/>
      </c>
      <c r="VHE88" s="82" t="str">
        <f t="shared" si="328"/>
        <v/>
      </c>
      <c r="VHF88" s="82" t="str">
        <f t="shared" si="328"/>
        <v/>
      </c>
      <c r="VHG88" s="82" t="str">
        <f t="shared" si="328"/>
        <v/>
      </c>
      <c r="VHH88" s="82" t="str">
        <f t="shared" si="328"/>
        <v/>
      </c>
      <c r="VHI88" s="82" t="str">
        <f t="shared" si="328"/>
        <v/>
      </c>
      <c r="VHJ88" s="82" t="str">
        <f t="shared" si="328"/>
        <v/>
      </c>
      <c r="VHK88" s="82" t="str">
        <f t="shared" si="328"/>
        <v/>
      </c>
      <c r="VHL88" s="82" t="str">
        <f t="shared" si="328"/>
        <v/>
      </c>
      <c r="VHM88" s="82" t="str">
        <f t="shared" si="328"/>
        <v/>
      </c>
      <c r="VHN88" s="82" t="str">
        <f t="shared" si="328"/>
        <v/>
      </c>
      <c r="VHO88" s="82" t="str">
        <f t="shared" si="328"/>
        <v/>
      </c>
      <c r="VHP88" s="82" t="str">
        <f t="shared" si="328"/>
        <v/>
      </c>
      <c r="VHQ88" s="82" t="str">
        <f t="shared" si="328"/>
        <v/>
      </c>
      <c r="VHR88" s="82" t="str">
        <f t="shared" si="328"/>
        <v/>
      </c>
      <c r="VHS88" s="82" t="str">
        <f t="shared" si="328"/>
        <v/>
      </c>
      <c r="VHT88" s="82" t="str">
        <f t="shared" si="328"/>
        <v/>
      </c>
      <c r="VHU88" s="82" t="str">
        <f t="shared" si="328"/>
        <v/>
      </c>
      <c r="VHV88" s="82" t="str">
        <f t="shared" si="328"/>
        <v/>
      </c>
      <c r="VHW88" s="82" t="str">
        <f t="shared" si="328"/>
        <v/>
      </c>
      <c r="VHX88" s="82" t="str">
        <f t="shared" si="328"/>
        <v/>
      </c>
      <c r="VHY88" s="82" t="str">
        <f t="shared" si="328"/>
        <v/>
      </c>
      <c r="VHZ88" s="82" t="str">
        <f t="shared" si="328"/>
        <v/>
      </c>
      <c r="VIA88" s="82" t="str">
        <f t="shared" si="328"/>
        <v/>
      </c>
      <c r="VIB88" s="82" t="str">
        <f t="shared" si="328"/>
        <v/>
      </c>
      <c r="VIC88" s="82" t="str">
        <f t="shared" si="328"/>
        <v/>
      </c>
      <c r="VID88" s="82" t="str">
        <f t="shared" si="328"/>
        <v/>
      </c>
      <c r="VIE88" s="82" t="str">
        <f t="shared" si="328"/>
        <v/>
      </c>
      <c r="VIF88" s="82" t="str">
        <f t="shared" si="328"/>
        <v/>
      </c>
      <c r="VIG88" s="82" t="str">
        <f t="shared" si="328"/>
        <v/>
      </c>
      <c r="VIH88" s="82" t="str">
        <f t="shared" si="328"/>
        <v/>
      </c>
      <c r="VII88" s="82" t="str">
        <f t="shared" si="328"/>
        <v/>
      </c>
      <c r="VIJ88" s="82" t="str">
        <f t="shared" si="328"/>
        <v/>
      </c>
      <c r="VIK88" s="82" t="str">
        <f t="shared" si="328"/>
        <v/>
      </c>
      <c r="VIL88" s="82" t="str">
        <f t="shared" si="328"/>
        <v/>
      </c>
      <c r="VIM88" s="82" t="str">
        <f t="shared" si="328"/>
        <v/>
      </c>
      <c r="VIN88" s="82" t="str">
        <f t="shared" si="328"/>
        <v/>
      </c>
      <c r="VIO88" s="82" t="str">
        <f t="shared" si="328"/>
        <v/>
      </c>
      <c r="VIP88" s="82" t="str">
        <f t="shared" si="328"/>
        <v/>
      </c>
      <c r="VIQ88" s="82" t="str">
        <f t="shared" si="328"/>
        <v/>
      </c>
      <c r="VIR88" s="82" t="str">
        <f t="shared" si="328"/>
        <v/>
      </c>
      <c r="VIS88" s="82" t="str">
        <f t="shared" si="328"/>
        <v/>
      </c>
      <c r="VIT88" s="82" t="str">
        <f t="shared" si="328"/>
        <v/>
      </c>
      <c r="VIU88" s="82" t="str">
        <f t="shared" si="328"/>
        <v/>
      </c>
      <c r="VIV88" s="82" t="str">
        <f t="shared" si="328"/>
        <v/>
      </c>
      <c r="VIW88" s="82" t="str">
        <f t="shared" si="328"/>
        <v/>
      </c>
      <c r="VIX88" s="82" t="str">
        <f t="shared" si="328"/>
        <v/>
      </c>
      <c r="VIY88" s="82" t="str">
        <f t="shared" si="328"/>
        <v/>
      </c>
      <c r="VIZ88" s="82" t="str">
        <f t="shared" si="328"/>
        <v/>
      </c>
      <c r="VJA88" s="82" t="str">
        <f t="shared" si="328"/>
        <v/>
      </c>
      <c r="VJB88" s="82" t="str">
        <f t="shared" si="328"/>
        <v/>
      </c>
      <c r="VJC88" s="82" t="str">
        <f t="shared" si="328"/>
        <v/>
      </c>
      <c r="VJD88" s="82" t="str">
        <f t="shared" si="328"/>
        <v/>
      </c>
      <c r="VJE88" s="82" t="str">
        <f t="shared" si="328"/>
        <v/>
      </c>
      <c r="VJF88" s="82" t="str">
        <f t="shared" si="328"/>
        <v/>
      </c>
      <c r="VJG88" s="82" t="str">
        <f t="shared" si="328"/>
        <v/>
      </c>
      <c r="VJH88" s="82" t="str">
        <f t="shared" si="328"/>
        <v/>
      </c>
      <c r="VJI88" s="82" t="str">
        <f t="shared" si="328"/>
        <v/>
      </c>
      <c r="VJJ88" s="82" t="str">
        <f t="shared" si="328"/>
        <v/>
      </c>
      <c r="VJK88" s="82" t="str">
        <f t="shared" ref="VJK88:VLV88" si="329">IF(ISNUMBER(outYear),VJK55+VJK61+VJK67+VJK85,"")</f>
        <v/>
      </c>
      <c r="VJL88" s="82" t="str">
        <f t="shared" si="329"/>
        <v/>
      </c>
      <c r="VJM88" s="82" t="str">
        <f t="shared" si="329"/>
        <v/>
      </c>
      <c r="VJN88" s="82" t="str">
        <f t="shared" si="329"/>
        <v/>
      </c>
      <c r="VJO88" s="82" t="str">
        <f t="shared" si="329"/>
        <v/>
      </c>
      <c r="VJP88" s="82" t="str">
        <f t="shared" si="329"/>
        <v/>
      </c>
      <c r="VJQ88" s="82" t="str">
        <f t="shared" si="329"/>
        <v/>
      </c>
      <c r="VJR88" s="82" t="str">
        <f t="shared" si="329"/>
        <v/>
      </c>
      <c r="VJS88" s="82" t="str">
        <f t="shared" si="329"/>
        <v/>
      </c>
      <c r="VJT88" s="82" t="str">
        <f t="shared" si="329"/>
        <v/>
      </c>
      <c r="VJU88" s="82" t="str">
        <f t="shared" si="329"/>
        <v/>
      </c>
      <c r="VJV88" s="82" t="str">
        <f t="shared" si="329"/>
        <v/>
      </c>
      <c r="VJW88" s="82" t="str">
        <f t="shared" si="329"/>
        <v/>
      </c>
      <c r="VJX88" s="82" t="str">
        <f t="shared" si="329"/>
        <v/>
      </c>
      <c r="VJY88" s="82" t="str">
        <f t="shared" si="329"/>
        <v/>
      </c>
      <c r="VJZ88" s="82" t="str">
        <f t="shared" si="329"/>
        <v/>
      </c>
      <c r="VKA88" s="82" t="str">
        <f t="shared" si="329"/>
        <v/>
      </c>
      <c r="VKB88" s="82" t="str">
        <f t="shared" si="329"/>
        <v/>
      </c>
      <c r="VKC88" s="82" t="str">
        <f t="shared" si="329"/>
        <v/>
      </c>
      <c r="VKD88" s="82" t="str">
        <f t="shared" si="329"/>
        <v/>
      </c>
      <c r="VKE88" s="82" t="str">
        <f t="shared" si="329"/>
        <v/>
      </c>
      <c r="VKF88" s="82" t="str">
        <f t="shared" si="329"/>
        <v/>
      </c>
      <c r="VKG88" s="82" t="str">
        <f t="shared" si="329"/>
        <v/>
      </c>
      <c r="VKH88" s="82" t="str">
        <f t="shared" si="329"/>
        <v/>
      </c>
      <c r="VKI88" s="82" t="str">
        <f t="shared" si="329"/>
        <v/>
      </c>
      <c r="VKJ88" s="82" t="str">
        <f t="shared" si="329"/>
        <v/>
      </c>
      <c r="VKK88" s="82" t="str">
        <f t="shared" si="329"/>
        <v/>
      </c>
      <c r="VKL88" s="82" t="str">
        <f t="shared" si="329"/>
        <v/>
      </c>
      <c r="VKM88" s="82" t="str">
        <f t="shared" si="329"/>
        <v/>
      </c>
      <c r="VKN88" s="82" t="str">
        <f t="shared" si="329"/>
        <v/>
      </c>
      <c r="VKO88" s="82" t="str">
        <f t="shared" si="329"/>
        <v/>
      </c>
      <c r="VKP88" s="82" t="str">
        <f t="shared" si="329"/>
        <v/>
      </c>
      <c r="VKQ88" s="82" t="str">
        <f t="shared" si="329"/>
        <v/>
      </c>
      <c r="VKR88" s="82" t="str">
        <f t="shared" si="329"/>
        <v/>
      </c>
      <c r="VKS88" s="82" t="str">
        <f t="shared" si="329"/>
        <v/>
      </c>
      <c r="VKT88" s="82" t="str">
        <f t="shared" si="329"/>
        <v/>
      </c>
      <c r="VKU88" s="82" t="str">
        <f t="shared" si="329"/>
        <v/>
      </c>
      <c r="VKV88" s="82" t="str">
        <f t="shared" si="329"/>
        <v/>
      </c>
      <c r="VKW88" s="82" t="str">
        <f t="shared" si="329"/>
        <v/>
      </c>
      <c r="VKX88" s="82" t="str">
        <f t="shared" si="329"/>
        <v/>
      </c>
      <c r="VKY88" s="82" t="str">
        <f t="shared" si="329"/>
        <v/>
      </c>
      <c r="VKZ88" s="82" t="str">
        <f t="shared" si="329"/>
        <v/>
      </c>
      <c r="VLA88" s="82" t="str">
        <f t="shared" si="329"/>
        <v/>
      </c>
      <c r="VLB88" s="82" t="str">
        <f t="shared" si="329"/>
        <v/>
      </c>
      <c r="VLC88" s="82" t="str">
        <f t="shared" si="329"/>
        <v/>
      </c>
      <c r="VLD88" s="82" t="str">
        <f t="shared" si="329"/>
        <v/>
      </c>
      <c r="VLE88" s="82" t="str">
        <f t="shared" si="329"/>
        <v/>
      </c>
      <c r="VLF88" s="82" t="str">
        <f t="shared" si="329"/>
        <v/>
      </c>
      <c r="VLG88" s="82" t="str">
        <f t="shared" si="329"/>
        <v/>
      </c>
      <c r="VLH88" s="82" t="str">
        <f t="shared" si="329"/>
        <v/>
      </c>
      <c r="VLI88" s="82" t="str">
        <f t="shared" si="329"/>
        <v/>
      </c>
      <c r="VLJ88" s="82" t="str">
        <f t="shared" si="329"/>
        <v/>
      </c>
      <c r="VLK88" s="82" t="str">
        <f t="shared" si="329"/>
        <v/>
      </c>
      <c r="VLL88" s="82" t="str">
        <f t="shared" si="329"/>
        <v/>
      </c>
      <c r="VLM88" s="82" t="str">
        <f t="shared" si="329"/>
        <v/>
      </c>
      <c r="VLN88" s="82" t="str">
        <f t="shared" si="329"/>
        <v/>
      </c>
      <c r="VLO88" s="82" t="str">
        <f t="shared" si="329"/>
        <v/>
      </c>
      <c r="VLP88" s="82" t="str">
        <f t="shared" si="329"/>
        <v/>
      </c>
      <c r="VLQ88" s="82" t="str">
        <f t="shared" si="329"/>
        <v/>
      </c>
      <c r="VLR88" s="82" t="str">
        <f t="shared" si="329"/>
        <v/>
      </c>
      <c r="VLS88" s="82" t="str">
        <f t="shared" si="329"/>
        <v/>
      </c>
      <c r="VLT88" s="82" t="str">
        <f t="shared" si="329"/>
        <v/>
      </c>
      <c r="VLU88" s="82" t="str">
        <f t="shared" si="329"/>
        <v/>
      </c>
      <c r="VLV88" s="82" t="str">
        <f t="shared" si="329"/>
        <v/>
      </c>
      <c r="VLW88" s="82" t="str">
        <f t="shared" ref="VLW88:VOH88" si="330">IF(ISNUMBER(outYear),VLW55+VLW61+VLW67+VLW85,"")</f>
        <v/>
      </c>
      <c r="VLX88" s="82" t="str">
        <f t="shared" si="330"/>
        <v/>
      </c>
      <c r="VLY88" s="82" t="str">
        <f t="shared" si="330"/>
        <v/>
      </c>
      <c r="VLZ88" s="82" t="str">
        <f t="shared" si="330"/>
        <v/>
      </c>
      <c r="VMA88" s="82" t="str">
        <f t="shared" si="330"/>
        <v/>
      </c>
      <c r="VMB88" s="82" t="str">
        <f t="shared" si="330"/>
        <v/>
      </c>
      <c r="VMC88" s="82" t="str">
        <f t="shared" si="330"/>
        <v/>
      </c>
      <c r="VMD88" s="82" t="str">
        <f t="shared" si="330"/>
        <v/>
      </c>
      <c r="VME88" s="82" t="str">
        <f t="shared" si="330"/>
        <v/>
      </c>
      <c r="VMF88" s="82" t="str">
        <f t="shared" si="330"/>
        <v/>
      </c>
      <c r="VMG88" s="82" t="str">
        <f t="shared" si="330"/>
        <v/>
      </c>
      <c r="VMH88" s="82" t="str">
        <f t="shared" si="330"/>
        <v/>
      </c>
      <c r="VMI88" s="82" t="str">
        <f t="shared" si="330"/>
        <v/>
      </c>
      <c r="VMJ88" s="82" t="str">
        <f t="shared" si="330"/>
        <v/>
      </c>
      <c r="VMK88" s="82" t="str">
        <f t="shared" si="330"/>
        <v/>
      </c>
      <c r="VML88" s="82" t="str">
        <f t="shared" si="330"/>
        <v/>
      </c>
      <c r="VMM88" s="82" t="str">
        <f t="shared" si="330"/>
        <v/>
      </c>
      <c r="VMN88" s="82" t="str">
        <f t="shared" si="330"/>
        <v/>
      </c>
      <c r="VMO88" s="82" t="str">
        <f t="shared" si="330"/>
        <v/>
      </c>
      <c r="VMP88" s="82" t="str">
        <f t="shared" si="330"/>
        <v/>
      </c>
      <c r="VMQ88" s="82" t="str">
        <f t="shared" si="330"/>
        <v/>
      </c>
      <c r="VMR88" s="82" t="str">
        <f t="shared" si="330"/>
        <v/>
      </c>
      <c r="VMS88" s="82" t="str">
        <f t="shared" si="330"/>
        <v/>
      </c>
      <c r="VMT88" s="82" t="str">
        <f t="shared" si="330"/>
        <v/>
      </c>
      <c r="VMU88" s="82" t="str">
        <f t="shared" si="330"/>
        <v/>
      </c>
      <c r="VMV88" s="82" t="str">
        <f t="shared" si="330"/>
        <v/>
      </c>
      <c r="VMW88" s="82" t="str">
        <f t="shared" si="330"/>
        <v/>
      </c>
      <c r="VMX88" s="82" t="str">
        <f t="shared" si="330"/>
        <v/>
      </c>
      <c r="VMY88" s="82" t="str">
        <f t="shared" si="330"/>
        <v/>
      </c>
      <c r="VMZ88" s="82" t="str">
        <f t="shared" si="330"/>
        <v/>
      </c>
      <c r="VNA88" s="82" t="str">
        <f t="shared" si="330"/>
        <v/>
      </c>
      <c r="VNB88" s="82" t="str">
        <f t="shared" si="330"/>
        <v/>
      </c>
      <c r="VNC88" s="82" t="str">
        <f t="shared" si="330"/>
        <v/>
      </c>
      <c r="VND88" s="82" t="str">
        <f t="shared" si="330"/>
        <v/>
      </c>
      <c r="VNE88" s="82" t="str">
        <f t="shared" si="330"/>
        <v/>
      </c>
      <c r="VNF88" s="82" t="str">
        <f t="shared" si="330"/>
        <v/>
      </c>
      <c r="VNG88" s="82" t="str">
        <f t="shared" si="330"/>
        <v/>
      </c>
      <c r="VNH88" s="82" t="str">
        <f t="shared" si="330"/>
        <v/>
      </c>
      <c r="VNI88" s="82" t="str">
        <f t="shared" si="330"/>
        <v/>
      </c>
      <c r="VNJ88" s="82" t="str">
        <f t="shared" si="330"/>
        <v/>
      </c>
      <c r="VNK88" s="82" t="str">
        <f t="shared" si="330"/>
        <v/>
      </c>
      <c r="VNL88" s="82" t="str">
        <f t="shared" si="330"/>
        <v/>
      </c>
      <c r="VNM88" s="82" t="str">
        <f t="shared" si="330"/>
        <v/>
      </c>
      <c r="VNN88" s="82" t="str">
        <f t="shared" si="330"/>
        <v/>
      </c>
      <c r="VNO88" s="82" t="str">
        <f t="shared" si="330"/>
        <v/>
      </c>
      <c r="VNP88" s="82" t="str">
        <f t="shared" si="330"/>
        <v/>
      </c>
      <c r="VNQ88" s="82" t="str">
        <f t="shared" si="330"/>
        <v/>
      </c>
      <c r="VNR88" s="82" t="str">
        <f t="shared" si="330"/>
        <v/>
      </c>
      <c r="VNS88" s="82" t="str">
        <f t="shared" si="330"/>
        <v/>
      </c>
      <c r="VNT88" s="82" t="str">
        <f t="shared" si="330"/>
        <v/>
      </c>
      <c r="VNU88" s="82" t="str">
        <f t="shared" si="330"/>
        <v/>
      </c>
      <c r="VNV88" s="82" t="str">
        <f t="shared" si="330"/>
        <v/>
      </c>
      <c r="VNW88" s="82" t="str">
        <f t="shared" si="330"/>
        <v/>
      </c>
      <c r="VNX88" s="82" t="str">
        <f t="shared" si="330"/>
        <v/>
      </c>
      <c r="VNY88" s="82" t="str">
        <f t="shared" si="330"/>
        <v/>
      </c>
      <c r="VNZ88" s="82" t="str">
        <f t="shared" si="330"/>
        <v/>
      </c>
      <c r="VOA88" s="82" t="str">
        <f t="shared" si="330"/>
        <v/>
      </c>
      <c r="VOB88" s="82" t="str">
        <f t="shared" si="330"/>
        <v/>
      </c>
      <c r="VOC88" s="82" t="str">
        <f t="shared" si="330"/>
        <v/>
      </c>
      <c r="VOD88" s="82" t="str">
        <f t="shared" si="330"/>
        <v/>
      </c>
      <c r="VOE88" s="82" t="str">
        <f t="shared" si="330"/>
        <v/>
      </c>
      <c r="VOF88" s="82" t="str">
        <f t="shared" si="330"/>
        <v/>
      </c>
      <c r="VOG88" s="82" t="str">
        <f t="shared" si="330"/>
        <v/>
      </c>
      <c r="VOH88" s="82" t="str">
        <f t="shared" si="330"/>
        <v/>
      </c>
      <c r="VOI88" s="82" t="str">
        <f t="shared" ref="VOI88:VQT88" si="331">IF(ISNUMBER(outYear),VOI55+VOI61+VOI67+VOI85,"")</f>
        <v/>
      </c>
      <c r="VOJ88" s="82" t="str">
        <f t="shared" si="331"/>
        <v/>
      </c>
      <c r="VOK88" s="82" t="str">
        <f t="shared" si="331"/>
        <v/>
      </c>
      <c r="VOL88" s="82" t="str">
        <f t="shared" si="331"/>
        <v/>
      </c>
      <c r="VOM88" s="82" t="str">
        <f t="shared" si="331"/>
        <v/>
      </c>
      <c r="VON88" s="82" t="str">
        <f t="shared" si="331"/>
        <v/>
      </c>
      <c r="VOO88" s="82" t="str">
        <f t="shared" si="331"/>
        <v/>
      </c>
      <c r="VOP88" s="82" t="str">
        <f t="shared" si="331"/>
        <v/>
      </c>
      <c r="VOQ88" s="82" t="str">
        <f t="shared" si="331"/>
        <v/>
      </c>
      <c r="VOR88" s="82" t="str">
        <f t="shared" si="331"/>
        <v/>
      </c>
      <c r="VOS88" s="82" t="str">
        <f t="shared" si="331"/>
        <v/>
      </c>
      <c r="VOT88" s="82" t="str">
        <f t="shared" si="331"/>
        <v/>
      </c>
      <c r="VOU88" s="82" t="str">
        <f t="shared" si="331"/>
        <v/>
      </c>
      <c r="VOV88" s="82" t="str">
        <f t="shared" si="331"/>
        <v/>
      </c>
      <c r="VOW88" s="82" t="str">
        <f t="shared" si="331"/>
        <v/>
      </c>
      <c r="VOX88" s="82" t="str">
        <f t="shared" si="331"/>
        <v/>
      </c>
      <c r="VOY88" s="82" t="str">
        <f t="shared" si="331"/>
        <v/>
      </c>
      <c r="VOZ88" s="82" t="str">
        <f t="shared" si="331"/>
        <v/>
      </c>
      <c r="VPA88" s="82" t="str">
        <f t="shared" si="331"/>
        <v/>
      </c>
      <c r="VPB88" s="82" t="str">
        <f t="shared" si="331"/>
        <v/>
      </c>
      <c r="VPC88" s="82" t="str">
        <f t="shared" si="331"/>
        <v/>
      </c>
      <c r="VPD88" s="82" t="str">
        <f t="shared" si="331"/>
        <v/>
      </c>
      <c r="VPE88" s="82" t="str">
        <f t="shared" si="331"/>
        <v/>
      </c>
      <c r="VPF88" s="82" t="str">
        <f t="shared" si="331"/>
        <v/>
      </c>
      <c r="VPG88" s="82" t="str">
        <f t="shared" si="331"/>
        <v/>
      </c>
      <c r="VPH88" s="82" t="str">
        <f t="shared" si="331"/>
        <v/>
      </c>
      <c r="VPI88" s="82" t="str">
        <f t="shared" si="331"/>
        <v/>
      </c>
      <c r="VPJ88" s="82" t="str">
        <f t="shared" si="331"/>
        <v/>
      </c>
      <c r="VPK88" s="82" t="str">
        <f t="shared" si="331"/>
        <v/>
      </c>
      <c r="VPL88" s="82" t="str">
        <f t="shared" si="331"/>
        <v/>
      </c>
      <c r="VPM88" s="82" t="str">
        <f t="shared" si="331"/>
        <v/>
      </c>
      <c r="VPN88" s="82" t="str">
        <f t="shared" si="331"/>
        <v/>
      </c>
      <c r="VPO88" s="82" t="str">
        <f t="shared" si="331"/>
        <v/>
      </c>
      <c r="VPP88" s="82" t="str">
        <f t="shared" si="331"/>
        <v/>
      </c>
      <c r="VPQ88" s="82" t="str">
        <f t="shared" si="331"/>
        <v/>
      </c>
      <c r="VPR88" s="82" t="str">
        <f t="shared" si="331"/>
        <v/>
      </c>
      <c r="VPS88" s="82" t="str">
        <f t="shared" si="331"/>
        <v/>
      </c>
      <c r="VPT88" s="82" t="str">
        <f t="shared" si="331"/>
        <v/>
      </c>
      <c r="VPU88" s="82" t="str">
        <f t="shared" si="331"/>
        <v/>
      </c>
      <c r="VPV88" s="82" t="str">
        <f t="shared" si="331"/>
        <v/>
      </c>
      <c r="VPW88" s="82" t="str">
        <f t="shared" si="331"/>
        <v/>
      </c>
      <c r="VPX88" s="82" t="str">
        <f t="shared" si="331"/>
        <v/>
      </c>
      <c r="VPY88" s="82" t="str">
        <f t="shared" si="331"/>
        <v/>
      </c>
      <c r="VPZ88" s="82" t="str">
        <f t="shared" si="331"/>
        <v/>
      </c>
      <c r="VQA88" s="82" t="str">
        <f t="shared" si="331"/>
        <v/>
      </c>
      <c r="VQB88" s="82" t="str">
        <f t="shared" si="331"/>
        <v/>
      </c>
      <c r="VQC88" s="82" t="str">
        <f t="shared" si="331"/>
        <v/>
      </c>
      <c r="VQD88" s="82" t="str">
        <f t="shared" si="331"/>
        <v/>
      </c>
      <c r="VQE88" s="82" t="str">
        <f t="shared" si="331"/>
        <v/>
      </c>
      <c r="VQF88" s="82" t="str">
        <f t="shared" si="331"/>
        <v/>
      </c>
      <c r="VQG88" s="82" t="str">
        <f t="shared" si="331"/>
        <v/>
      </c>
      <c r="VQH88" s="82" t="str">
        <f t="shared" si="331"/>
        <v/>
      </c>
      <c r="VQI88" s="82" t="str">
        <f t="shared" si="331"/>
        <v/>
      </c>
      <c r="VQJ88" s="82" t="str">
        <f t="shared" si="331"/>
        <v/>
      </c>
      <c r="VQK88" s="82" t="str">
        <f t="shared" si="331"/>
        <v/>
      </c>
      <c r="VQL88" s="82" t="str">
        <f t="shared" si="331"/>
        <v/>
      </c>
      <c r="VQM88" s="82" t="str">
        <f t="shared" si="331"/>
        <v/>
      </c>
      <c r="VQN88" s="82" t="str">
        <f t="shared" si="331"/>
        <v/>
      </c>
      <c r="VQO88" s="82" t="str">
        <f t="shared" si="331"/>
        <v/>
      </c>
      <c r="VQP88" s="82" t="str">
        <f t="shared" si="331"/>
        <v/>
      </c>
      <c r="VQQ88" s="82" t="str">
        <f t="shared" si="331"/>
        <v/>
      </c>
      <c r="VQR88" s="82" t="str">
        <f t="shared" si="331"/>
        <v/>
      </c>
      <c r="VQS88" s="82" t="str">
        <f t="shared" si="331"/>
        <v/>
      </c>
      <c r="VQT88" s="82" t="str">
        <f t="shared" si="331"/>
        <v/>
      </c>
      <c r="VQU88" s="82" t="str">
        <f t="shared" ref="VQU88:VTF88" si="332">IF(ISNUMBER(outYear),VQU55+VQU61+VQU67+VQU85,"")</f>
        <v/>
      </c>
      <c r="VQV88" s="82" t="str">
        <f t="shared" si="332"/>
        <v/>
      </c>
      <c r="VQW88" s="82" t="str">
        <f t="shared" si="332"/>
        <v/>
      </c>
      <c r="VQX88" s="82" t="str">
        <f t="shared" si="332"/>
        <v/>
      </c>
      <c r="VQY88" s="82" t="str">
        <f t="shared" si="332"/>
        <v/>
      </c>
      <c r="VQZ88" s="82" t="str">
        <f t="shared" si="332"/>
        <v/>
      </c>
      <c r="VRA88" s="82" t="str">
        <f t="shared" si="332"/>
        <v/>
      </c>
      <c r="VRB88" s="82" t="str">
        <f t="shared" si="332"/>
        <v/>
      </c>
      <c r="VRC88" s="82" t="str">
        <f t="shared" si="332"/>
        <v/>
      </c>
      <c r="VRD88" s="82" t="str">
        <f t="shared" si="332"/>
        <v/>
      </c>
      <c r="VRE88" s="82" t="str">
        <f t="shared" si="332"/>
        <v/>
      </c>
      <c r="VRF88" s="82" t="str">
        <f t="shared" si="332"/>
        <v/>
      </c>
      <c r="VRG88" s="82" t="str">
        <f t="shared" si="332"/>
        <v/>
      </c>
      <c r="VRH88" s="82" t="str">
        <f t="shared" si="332"/>
        <v/>
      </c>
      <c r="VRI88" s="82" t="str">
        <f t="shared" si="332"/>
        <v/>
      </c>
      <c r="VRJ88" s="82" t="str">
        <f t="shared" si="332"/>
        <v/>
      </c>
      <c r="VRK88" s="82" t="str">
        <f t="shared" si="332"/>
        <v/>
      </c>
      <c r="VRL88" s="82" t="str">
        <f t="shared" si="332"/>
        <v/>
      </c>
      <c r="VRM88" s="82" t="str">
        <f t="shared" si="332"/>
        <v/>
      </c>
      <c r="VRN88" s="82" t="str">
        <f t="shared" si="332"/>
        <v/>
      </c>
      <c r="VRO88" s="82" t="str">
        <f t="shared" si="332"/>
        <v/>
      </c>
      <c r="VRP88" s="82" t="str">
        <f t="shared" si="332"/>
        <v/>
      </c>
      <c r="VRQ88" s="82" t="str">
        <f t="shared" si="332"/>
        <v/>
      </c>
      <c r="VRR88" s="82" t="str">
        <f t="shared" si="332"/>
        <v/>
      </c>
      <c r="VRS88" s="82" t="str">
        <f t="shared" si="332"/>
        <v/>
      </c>
      <c r="VRT88" s="82" t="str">
        <f t="shared" si="332"/>
        <v/>
      </c>
      <c r="VRU88" s="82" t="str">
        <f t="shared" si="332"/>
        <v/>
      </c>
      <c r="VRV88" s="82" t="str">
        <f t="shared" si="332"/>
        <v/>
      </c>
      <c r="VRW88" s="82" t="str">
        <f t="shared" si="332"/>
        <v/>
      </c>
      <c r="VRX88" s="82" t="str">
        <f t="shared" si="332"/>
        <v/>
      </c>
      <c r="VRY88" s="82" t="str">
        <f t="shared" si="332"/>
        <v/>
      </c>
      <c r="VRZ88" s="82" t="str">
        <f t="shared" si="332"/>
        <v/>
      </c>
      <c r="VSA88" s="82" t="str">
        <f t="shared" si="332"/>
        <v/>
      </c>
      <c r="VSB88" s="82" t="str">
        <f t="shared" si="332"/>
        <v/>
      </c>
      <c r="VSC88" s="82" t="str">
        <f t="shared" si="332"/>
        <v/>
      </c>
      <c r="VSD88" s="82" t="str">
        <f t="shared" si="332"/>
        <v/>
      </c>
      <c r="VSE88" s="82" t="str">
        <f t="shared" si="332"/>
        <v/>
      </c>
      <c r="VSF88" s="82" t="str">
        <f t="shared" si="332"/>
        <v/>
      </c>
      <c r="VSG88" s="82" t="str">
        <f t="shared" si="332"/>
        <v/>
      </c>
      <c r="VSH88" s="82" t="str">
        <f t="shared" si="332"/>
        <v/>
      </c>
      <c r="VSI88" s="82" t="str">
        <f t="shared" si="332"/>
        <v/>
      </c>
      <c r="VSJ88" s="82" t="str">
        <f t="shared" si="332"/>
        <v/>
      </c>
      <c r="VSK88" s="82" t="str">
        <f t="shared" si="332"/>
        <v/>
      </c>
      <c r="VSL88" s="82" t="str">
        <f t="shared" si="332"/>
        <v/>
      </c>
      <c r="VSM88" s="82" t="str">
        <f t="shared" si="332"/>
        <v/>
      </c>
      <c r="VSN88" s="82" t="str">
        <f t="shared" si="332"/>
        <v/>
      </c>
      <c r="VSO88" s="82" t="str">
        <f t="shared" si="332"/>
        <v/>
      </c>
      <c r="VSP88" s="82" t="str">
        <f t="shared" si="332"/>
        <v/>
      </c>
      <c r="VSQ88" s="82" t="str">
        <f t="shared" si="332"/>
        <v/>
      </c>
      <c r="VSR88" s="82" t="str">
        <f t="shared" si="332"/>
        <v/>
      </c>
      <c r="VSS88" s="82" t="str">
        <f t="shared" si="332"/>
        <v/>
      </c>
      <c r="VST88" s="82" t="str">
        <f t="shared" si="332"/>
        <v/>
      </c>
      <c r="VSU88" s="82" t="str">
        <f t="shared" si="332"/>
        <v/>
      </c>
      <c r="VSV88" s="82" t="str">
        <f t="shared" si="332"/>
        <v/>
      </c>
      <c r="VSW88" s="82" t="str">
        <f t="shared" si="332"/>
        <v/>
      </c>
      <c r="VSX88" s="82" t="str">
        <f t="shared" si="332"/>
        <v/>
      </c>
      <c r="VSY88" s="82" t="str">
        <f t="shared" si="332"/>
        <v/>
      </c>
      <c r="VSZ88" s="82" t="str">
        <f t="shared" si="332"/>
        <v/>
      </c>
      <c r="VTA88" s="82" t="str">
        <f t="shared" si="332"/>
        <v/>
      </c>
      <c r="VTB88" s="82" t="str">
        <f t="shared" si="332"/>
        <v/>
      </c>
      <c r="VTC88" s="82" t="str">
        <f t="shared" si="332"/>
        <v/>
      </c>
      <c r="VTD88" s="82" t="str">
        <f t="shared" si="332"/>
        <v/>
      </c>
      <c r="VTE88" s="82" t="str">
        <f t="shared" si="332"/>
        <v/>
      </c>
      <c r="VTF88" s="82" t="str">
        <f t="shared" si="332"/>
        <v/>
      </c>
      <c r="VTG88" s="82" t="str">
        <f t="shared" ref="VTG88:VVR88" si="333">IF(ISNUMBER(outYear),VTG55+VTG61+VTG67+VTG85,"")</f>
        <v/>
      </c>
      <c r="VTH88" s="82" t="str">
        <f t="shared" si="333"/>
        <v/>
      </c>
      <c r="VTI88" s="82" t="str">
        <f t="shared" si="333"/>
        <v/>
      </c>
      <c r="VTJ88" s="82" t="str">
        <f t="shared" si="333"/>
        <v/>
      </c>
      <c r="VTK88" s="82" t="str">
        <f t="shared" si="333"/>
        <v/>
      </c>
      <c r="VTL88" s="82" t="str">
        <f t="shared" si="333"/>
        <v/>
      </c>
      <c r="VTM88" s="82" t="str">
        <f t="shared" si="333"/>
        <v/>
      </c>
      <c r="VTN88" s="82" t="str">
        <f t="shared" si="333"/>
        <v/>
      </c>
      <c r="VTO88" s="82" t="str">
        <f t="shared" si="333"/>
        <v/>
      </c>
      <c r="VTP88" s="82" t="str">
        <f t="shared" si="333"/>
        <v/>
      </c>
      <c r="VTQ88" s="82" t="str">
        <f t="shared" si="333"/>
        <v/>
      </c>
      <c r="VTR88" s="82" t="str">
        <f t="shared" si="333"/>
        <v/>
      </c>
      <c r="VTS88" s="82" t="str">
        <f t="shared" si="333"/>
        <v/>
      </c>
      <c r="VTT88" s="82" t="str">
        <f t="shared" si="333"/>
        <v/>
      </c>
      <c r="VTU88" s="82" t="str">
        <f t="shared" si="333"/>
        <v/>
      </c>
      <c r="VTV88" s="82" t="str">
        <f t="shared" si="333"/>
        <v/>
      </c>
      <c r="VTW88" s="82" t="str">
        <f t="shared" si="333"/>
        <v/>
      </c>
      <c r="VTX88" s="82" t="str">
        <f t="shared" si="333"/>
        <v/>
      </c>
      <c r="VTY88" s="82" t="str">
        <f t="shared" si="333"/>
        <v/>
      </c>
      <c r="VTZ88" s="82" t="str">
        <f t="shared" si="333"/>
        <v/>
      </c>
      <c r="VUA88" s="82" t="str">
        <f t="shared" si="333"/>
        <v/>
      </c>
      <c r="VUB88" s="82" t="str">
        <f t="shared" si="333"/>
        <v/>
      </c>
      <c r="VUC88" s="82" t="str">
        <f t="shared" si="333"/>
        <v/>
      </c>
      <c r="VUD88" s="82" t="str">
        <f t="shared" si="333"/>
        <v/>
      </c>
      <c r="VUE88" s="82" t="str">
        <f t="shared" si="333"/>
        <v/>
      </c>
      <c r="VUF88" s="82" t="str">
        <f t="shared" si="333"/>
        <v/>
      </c>
      <c r="VUG88" s="82" t="str">
        <f t="shared" si="333"/>
        <v/>
      </c>
      <c r="VUH88" s="82" t="str">
        <f t="shared" si="333"/>
        <v/>
      </c>
      <c r="VUI88" s="82" t="str">
        <f t="shared" si="333"/>
        <v/>
      </c>
      <c r="VUJ88" s="82" t="str">
        <f t="shared" si="333"/>
        <v/>
      </c>
      <c r="VUK88" s="82" t="str">
        <f t="shared" si="333"/>
        <v/>
      </c>
      <c r="VUL88" s="82" t="str">
        <f t="shared" si="333"/>
        <v/>
      </c>
      <c r="VUM88" s="82" t="str">
        <f t="shared" si="333"/>
        <v/>
      </c>
      <c r="VUN88" s="82" t="str">
        <f t="shared" si="333"/>
        <v/>
      </c>
      <c r="VUO88" s="82" t="str">
        <f t="shared" si="333"/>
        <v/>
      </c>
      <c r="VUP88" s="82" t="str">
        <f t="shared" si="333"/>
        <v/>
      </c>
      <c r="VUQ88" s="82" t="str">
        <f t="shared" si="333"/>
        <v/>
      </c>
      <c r="VUR88" s="82" t="str">
        <f t="shared" si="333"/>
        <v/>
      </c>
      <c r="VUS88" s="82" t="str">
        <f t="shared" si="333"/>
        <v/>
      </c>
      <c r="VUT88" s="82" t="str">
        <f t="shared" si="333"/>
        <v/>
      </c>
      <c r="VUU88" s="82" t="str">
        <f t="shared" si="333"/>
        <v/>
      </c>
      <c r="VUV88" s="82" t="str">
        <f t="shared" si="333"/>
        <v/>
      </c>
      <c r="VUW88" s="82" t="str">
        <f t="shared" si="333"/>
        <v/>
      </c>
      <c r="VUX88" s="82" t="str">
        <f t="shared" si="333"/>
        <v/>
      </c>
      <c r="VUY88" s="82" t="str">
        <f t="shared" si="333"/>
        <v/>
      </c>
      <c r="VUZ88" s="82" t="str">
        <f t="shared" si="333"/>
        <v/>
      </c>
      <c r="VVA88" s="82" t="str">
        <f t="shared" si="333"/>
        <v/>
      </c>
      <c r="VVB88" s="82" t="str">
        <f t="shared" si="333"/>
        <v/>
      </c>
      <c r="VVC88" s="82" t="str">
        <f t="shared" si="333"/>
        <v/>
      </c>
      <c r="VVD88" s="82" t="str">
        <f t="shared" si="333"/>
        <v/>
      </c>
      <c r="VVE88" s="82" t="str">
        <f t="shared" si="333"/>
        <v/>
      </c>
      <c r="VVF88" s="82" t="str">
        <f t="shared" si="333"/>
        <v/>
      </c>
      <c r="VVG88" s="82" t="str">
        <f t="shared" si="333"/>
        <v/>
      </c>
      <c r="VVH88" s="82" t="str">
        <f t="shared" si="333"/>
        <v/>
      </c>
      <c r="VVI88" s="82" t="str">
        <f t="shared" si="333"/>
        <v/>
      </c>
      <c r="VVJ88" s="82" t="str">
        <f t="shared" si="333"/>
        <v/>
      </c>
      <c r="VVK88" s="82" t="str">
        <f t="shared" si="333"/>
        <v/>
      </c>
      <c r="VVL88" s="82" t="str">
        <f t="shared" si="333"/>
        <v/>
      </c>
      <c r="VVM88" s="82" t="str">
        <f t="shared" si="333"/>
        <v/>
      </c>
      <c r="VVN88" s="82" t="str">
        <f t="shared" si="333"/>
        <v/>
      </c>
      <c r="VVO88" s="82" t="str">
        <f t="shared" si="333"/>
        <v/>
      </c>
      <c r="VVP88" s="82" t="str">
        <f t="shared" si="333"/>
        <v/>
      </c>
      <c r="VVQ88" s="82" t="str">
        <f t="shared" si="333"/>
        <v/>
      </c>
      <c r="VVR88" s="82" t="str">
        <f t="shared" si="333"/>
        <v/>
      </c>
      <c r="VVS88" s="82" t="str">
        <f t="shared" ref="VVS88:VYD88" si="334">IF(ISNUMBER(outYear),VVS55+VVS61+VVS67+VVS85,"")</f>
        <v/>
      </c>
      <c r="VVT88" s="82" t="str">
        <f t="shared" si="334"/>
        <v/>
      </c>
      <c r="VVU88" s="82" t="str">
        <f t="shared" si="334"/>
        <v/>
      </c>
      <c r="VVV88" s="82" t="str">
        <f t="shared" si="334"/>
        <v/>
      </c>
      <c r="VVW88" s="82" t="str">
        <f t="shared" si="334"/>
        <v/>
      </c>
      <c r="VVX88" s="82" t="str">
        <f t="shared" si="334"/>
        <v/>
      </c>
      <c r="VVY88" s="82" t="str">
        <f t="shared" si="334"/>
        <v/>
      </c>
      <c r="VVZ88" s="82" t="str">
        <f t="shared" si="334"/>
        <v/>
      </c>
      <c r="VWA88" s="82" t="str">
        <f t="shared" si="334"/>
        <v/>
      </c>
      <c r="VWB88" s="82" t="str">
        <f t="shared" si="334"/>
        <v/>
      </c>
      <c r="VWC88" s="82" t="str">
        <f t="shared" si="334"/>
        <v/>
      </c>
      <c r="VWD88" s="82" t="str">
        <f t="shared" si="334"/>
        <v/>
      </c>
      <c r="VWE88" s="82" t="str">
        <f t="shared" si="334"/>
        <v/>
      </c>
      <c r="VWF88" s="82" t="str">
        <f t="shared" si="334"/>
        <v/>
      </c>
      <c r="VWG88" s="82" t="str">
        <f t="shared" si="334"/>
        <v/>
      </c>
      <c r="VWH88" s="82" t="str">
        <f t="shared" si="334"/>
        <v/>
      </c>
      <c r="VWI88" s="82" t="str">
        <f t="shared" si="334"/>
        <v/>
      </c>
      <c r="VWJ88" s="82" t="str">
        <f t="shared" si="334"/>
        <v/>
      </c>
      <c r="VWK88" s="82" t="str">
        <f t="shared" si="334"/>
        <v/>
      </c>
      <c r="VWL88" s="82" t="str">
        <f t="shared" si="334"/>
        <v/>
      </c>
      <c r="VWM88" s="82" t="str">
        <f t="shared" si="334"/>
        <v/>
      </c>
      <c r="VWN88" s="82" t="str">
        <f t="shared" si="334"/>
        <v/>
      </c>
      <c r="VWO88" s="82" t="str">
        <f t="shared" si="334"/>
        <v/>
      </c>
      <c r="VWP88" s="82" t="str">
        <f t="shared" si="334"/>
        <v/>
      </c>
      <c r="VWQ88" s="82" t="str">
        <f t="shared" si="334"/>
        <v/>
      </c>
      <c r="VWR88" s="82" t="str">
        <f t="shared" si="334"/>
        <v/>
      </c>
      <c r="VWS88" s="82" t="str">
        <f t="shared" si="334"/>
        <v/>
      </c>
      <c r="VWT88" s="82" t="str">
        <f t="shared" si="334"/>
        <v/>
      </c>
      <c r="VWU88" s="82" t="str">
        <f t="shared" si="334"/>
        <v/>
      </c>
      <c r="VWV88" s="82" t="str">
        <f t="shared" si="334"/>
        <v/>
      </c>
      <c r="VWW88" s="82" t="str">
        <f t="shared" si="334"/>
        <v/>
      </c>
      <c r="VWX88" s="82" t="str">
        <f t="shared" si="334"/>
        <v/>
      </c>
      <c r="VWY88" s="82" t="str">
        <f t="shared" si="334"/>
        <v/>
      </c>
      <c r="VWZ88" s="82" t="str">
        <f t="shared" si="334"/>
        <v/>
      </c>
      <c r="VXA88" s="82" t="str">
        <f t="shared" si="334"/>
        <v/>
      </c>
      <c r="VXB88" s="82" t="str">
        <f t="shared" si="334"/>
        <v/>
      </c>
      <c r="VXC88" s="82" t="str">
        <f t="shared" si="334"/>
        <v/>
      </c>
      <c r="VXD88" s="82" t="str">
        <f t="shared" si="334"/>
        <v/>
      </c>
      <c r="VXE88" s="82" t="str">
        <f t="shared" si="334"/>
        <v/>
      </c>
      <c r="VXF88" s="82" t="str">
        <f t="shared" si="334"/>
        <v/>
      </c>
      <c r="VXG88" s="82" t="str">
        <f t="shared" si="334"/>
        <v/>
      </c>
      <c r="VXH88" s="82" t="str">
        <f t="shared" si="334"/>
        <v/>
      </c>
      <c r="VXI88" s="82" t="str">
        <f t="shared" si="334"/>
        <v/>
      </c>
      <c r="VXJ88" s="82" t="str">
        <f t="shared" si="334"/>
        <v/>
      </c>
      <c r="VXK88" s="82" t="str">
        <f t="shared" si="334"/>
        <v/>
      </c>
      <c r="VXL88" s="82" t="str">
        <f t="shared" si="334"/>
        <v/>
      </c>
      <c r="VXM88" s="82" t="str">
        <f t="shared" si="334"/>
        <v/>
      </c>
      <c r="VXN88" s="82" t="str">
        <f t="shared" si="334"/>
        <v/>
      </c>
      <c r="VXO88" s="82" t="str">
        <f t="shared" si="334"/>
        <v/>
      </c>
      <c r="VXP88" s="82" t="str">
        <f t="shared" si="334"/>
        <v/>
      </c>
      <c r="VXQ88" s="82" t="str">
        <f t="shared" si="334"/>
        <v/>
      </c>
      <c r="VXR88" s="82" t="str">
        <f t="shared" si="334"/>
        <v/>
      </c>
      <c r="VXS88" s="82" t="str">
        <f t="shared" si="334"/>
        <v/>
      </c>
      <c r="VXT88" s="82" t="str">
        <f t="shared" si="334"/>
        <v/>
      </c>
      <c r="VXU88" s="82" t="str">
        <f t="shared" si="334"/>
        <v/>
      </c>
      <c r="VXV88" s="82" t="str">
        <f t="shared" si="334"/>
        <v/>
      </c>
      <c r="VXW88" s="82" t="str">
        <f t="shared" si="334"/>
        <v/>
      </c>
      <c r="VXX88" s="82" t="str">
        <f t="shared" si="334"/>
        <v/>
      </c>
      <c r="VXY88" s="82" t="str">
        <f t="shared" si="334"/>
        <v/>
      </c>
      <c r="VXZ88" s="82" t="str">
        <f t="shared" si="334"/>
        <v/>
      </c>
      <c r="VYA88" s="82" t="str">
        <f t="shared" si="334"/>
        <v/>
      </c>
      <c r="VYB88" s="82" t="str">
        <f t="shared" si="334"/>
        <v/>
      </c>
      <c r="VYC88" s="82" t="str">
        <f t="shared" si="334"/>
        <v/>
      </c>
      <c r="VYD88" s="82" t="str">
        <f t="shared" si="334"/>
        <v/>
      </c>
      <c r="VYE88" s="82" t="str">
        <f t="shared" ref="VYE88:WAP88" si="335">IF(ISNUMBER(outYear),VYE55+VYE61+VYE67+VYE85,"")</f>
        <v/>
      </c>
      <c r="VYF88" s="82" t="str">
        <f t="shared" si="335"/>
        <v/>
      </c>
      <c r="VYG88" s="82" t="str">
        <f t="shared" si="335"/>
        <v/>
      </c>
      <c r="VYH88" s="82" t="str">
        <f t="shared" si="335"/>
        <v/>
      </c>
      <c r="VYI88" s="82" t="str">
        <f t="shared" si="335"/>
        <v/>
      </c>
      <c r="VYJ88" s="82" t="str">
        <f t="shared" si="335"/>
        <v/>
      </c>
      <c r="VYK88" s="82" t="str">
        <f t="shared" si="335"/>
        <v/>
      </c>
      <c r="VYL88" s="82" t="str">
        <f t="shared" si="335"/>
        <v/>
      </c>
      <c r="VYM88" s="82" t="str">
        <f t="shared" si="335"/>
        <v/>
      </c>
      <c r="VYN88" s="82" t="str">
        <f t="shared" si="335"/>
        <v/>
      </c>
      <c r="VYO88" s="82" t="str">
        <f t="shared" si="335"/>
        <v/>
      </c>
      <c r="VYP88" s="82" t="str">
        <f t="shared" si="335"/>
        <v/>
      </c>
      <c r="VYQ88" s="82" t="str">
        <f t="shared" si="335"/>
        <v/>
      </c>
      <c r="VYR88" s="82" t="str">
        <f t="shared" si="335"/>
        <v/>
      </c>
      <c r="VYS88" s="82" t="str">
        <f t="shared" si="335"/>
        <v/>
      </c>
      <c r="VYT88" s="82" t="str">
        <f t="shared" si="335"/>
        <v/>
      </c>
      <c r="VYU88" s="82" t="str">
        <f t="shared" si="335"/>
        <v/>
      </c>
      <c r="VYV88" s="82" t="str">
        <f t="shared" si="335"/>
        <v/>
      </c>
      <c r="VYW88" s="82" t="str">
        <f t="shared" si="335"/>
        <v/>
      </c>
      <c r="VYX88" s="82" t="str">
        <f t="shared" si="335"/>
        <v/>
      </c>
      <c r="VYY88" s="82" t="str">
        <f t="shared" si="335"/>
        <v/>
      </c>
      <c r="VYZ88" s="82" t="str">
        <f t="shared" si="335"/>
        <v/>
      </c>
      <c r="VZA88" s="82" t="str">
        <f t="shared" si="335"/>
        <v/>
      </c>
      <c r="VZB88" s="82" t="str">
        <f t="shared" si="335"/>
        <v/>
      </c>
      <c r="VZC88" s="82" t="str">
        <f t="shared" si="335"/>
        <v/>
      </c>
      <c r="VZD88" s="82" t="str">
        <f t="shared" si="335"/>
        <v/>
      </c>
      <c r="VZE88" s="82" t="str">
        <f t="shared" si="335"/>
        <v/>
      </c>
      <c r="VZF88" s="82" t="str">
        <f t="shared" si="335"/>
        <v/>
      </c>
      <c r="VZG88" s="82" t="str">
        <f t="shared" si="335"/>
        <v/>
      </c>
      <c r="VZH88" s="82" t="str">
        <f t="shared" si="335"/>
        <v/>
      </c>
      <c r="VZI88" s="82" t="str">
        <f t="shared" si="335"/>
        <v/>
      </c>
      <c r="VZJ88" s="82" t="str">
        <f t="shared" si="335"/>
        <v/>
      </c>
      <c r="VZK88" s="82" t="str">
        <f t="shared" si="335"/>
        <v/>
      </c>
      <c r="VZL88" s="82" t="str">
        <f t="shared" si="335"/>
        <v/>
      </c>
      <c r="VZM88" s="82" t="str">
        <f t="shared" si="335"/>
        <v/>
      </c>
      <c r="VZN88" s="82" t="str">
        <f t="shared" si="335"/>
        <v/>
      </c>
      <c r="VZO88" s="82" t="str">
        <f t="shared" si="335"/>
        <v/>
      </c>
      <c r="VZP88" s="82" t="str">
        <f t="shared" si="335"/>
        <v/>
      </c>
      <c r="VZQ88" s="82" t="str">
        <f t="shared" si="335"/>
        <v/>
      </c>
      <c r="VZR88" s="82" t="str">
        <f t="shared" si="335"/>
        <v/>
      </c>
      <c r="VZS88" s="82" t="str">
        <f t="shared" si="335"/>
        <v/>
      </c>
      <c r="VZT88" s="82" t="str">
        <f t="shared" si="335"/>
        <v/>
      </c>
      <c r="VZU88" s="82" t="str">
        <f t="shared" si="335"/>
        <v/>
      </c>
      <c r="VZV88" s="82" t="str">
        <f t="shared" si="335"/>
        <v/>
      </c>
      <c r="VZW88" s="82" t="str">
        <f t="shared" si="335"/>
        <v/>
      </c>
      <c r="VZX88" s="82" t="str">
        <f t="shared" si="335"/>
        <v/>
      </c>
      <c r="VZY88" s="82" t="str">
        <f t="shared" si="335"/>
        <v/>
      </c>
      <c r="VZZ88" s="82" t="str">
        <f t="shared" si="335"/>
        <v/>
      </c>
      <c r="WAA88" s="82" t="str">
        <f t="shared" si="335"/>
        <v/>
      </c>
      <c r="WAB88" s="82" t="str">
        <f t="shared" si="335"/>
        <v/>
      </c>
      <c r="WAC88" s="82" t="str">
        <f t="shared" si="335"/>
        <v/>
      </c>
      <c r="WAD88" s="82" t="str">
        <f t="shared" si="335"/>
        <v/>
      </c>
      <c r="WAE88" s="82" t="str">
        <f t="shared" si="335"/>
        <v/>
      </c>
      <c r="WAF88" s="82" t="str">
        <f t="shared" si="335"/>
        <v/>
      </c>
      <c r="WAG88" s="82" t="str">
        <f t="shared" si="335"/>
        <v/>
      </c>
      <c r="WAH88" s="82" t="str">
        <f t="shared" si="335"/>
        <v/>
      </c>
      <c r="WAI88" s="82" t="str">
        <f t="shared" si="335"/>
        <v/>
      </c>
      <c r="WAJ88" s="82" t="str">
        <f t="shared" si="335"/>
        <v/>
      </c>
      <c r="WAK88" s="82" t="str">
        <f t="shared" si="335"/>
        <v/>
      </c>
      <c r="WAL88" s="82" t="str">
        <f t="shared" si="335"/>
        <v/>
      </c>
      <c r="WAM88" s="82" t="str">
        <f t="shared" si="335"/>
        <v/>
      </c>
      <c r="WAN88" s="82" t="str">
        <f t="shared" si="335"/>
        <v/>
      </c>
      <c r="WAO88" s="82" t="str">
        <f t="shared" si="335"/>
        <v/>
      </c>
      <c r="WAP88" s="82" t="str">
        <f t="shared" si="335"/>
        <v/>
      </c>
      <c r="WAQ88" s="82" t="str">
        <f t="shared" ref="WAQ88:WDB88" si="336">IF(ISNUMBER(outYear),WAQ55+WAQ61+WAQ67+WAQ85,"")</f>
        <v/>
      </c>
      <c r="WAR88" s="82" t="str">
        <f t="shared" si="336"/>
        <v/>
      </c>
      <c r="WAS88" s="82" t="str">
        <f t="shared" si="336"/>
        <v/>
      </c>
      <c r="WAT88" s="82" t="str">
        <f t="shared" si="336"/>
        <v/>
      </c>
      <c r="WAU88" s="82" t="str">
        <f t="shared" si="336"/>
        <v/>
      </c>
      <c r="WAV88" s="82" t="str">
        <f t="shared" si="336"/>
        <v/>
      </c>
      <c r="WAW88" s="82" t="str">
        <f t="shared" si="336"/>
        <v/>
      </c>
      <c r="WAX88" s="82" t="str">
        <f t="shared" si="336"/>
        <v/>
      </c>
      <c r="WAY88" s="82" t="str">
        <f t="shared" si="336"/>
        <v/>
      </c>
      <c r="WAZ88" s="82" t="str">
        <f t="shared" si="336"/>
        <v/>
      </c>
      <c r="WBA88" s="82" t="str">
        <f t="shared" si="336"/>
        <v/>
      </c>
      <c r="WBB88" s="82" t="str">
        <f t="shared" si="336"/>
        <v/>
      </c>
      <c r="WBC88" s="82" t="str">
        <f t="shared" si="336"/>
        <v/>
      </c>
      <c r="WBD88" s="82" t="str">
        <f t="shared" si="336"/>
        <v/>
      </c>
      <c r="WBE88" s="82" t="str">
        <f t="shared" si="336"/>
        <v/>
      </c>
      <c r="WBF88" s="82" t="str">
        <f t="shared" si="336"/>
        <v/>
      </c>
      <c r="WBG88" s="82" t="str">
        <f t="shared" si="336"/>
        <v/>
      </c>
      <c r="WBH88" s="82" t="str">
        <f t="shared" si="336"/>
        <v/>
      </c>
      <c r="WBI88" s="82" t="str">
        <f t="shared" si="336"/>
        <v/>
      </c>
      <c r="WBJ88" s="82" t="str">
        <f t="shared" si="336"/>
        <v/>
      </c>
      <c r="WBK88" s="82" t="str">
        <f t="shared" si="336"/>
        <v/>
      </c>
      <c r="WBL88" s="82" t="str">
        <f t="shared" si="336"/>
        <v/>
      </c>
      <c r="WBM88" s="82" t="str">
        <f t="shared" si="336"/>
        <v/>
      </c>
      <c r="WBN88" s="82" t="str">
        <f t="shared" si="336"/>
        <v/>
      </c>
      <c r="WBO88" s="82" t="str">
        <f t="shared" si="336"/>
        <v/>
      </c>
      <c r="WBP88" s="82" t="str">
        <f t="shared" si="336"/>
        <v/>
      </c>
      <c r="WBQ88" s="82" t="str">
        <f t="shared" si="336"/>
        <v/>
      </c>
      <c r="WBR88" s="82" t="str">
        <f t="shared" si="336"/>
        <v/>
      </c>
      <c r="WBS88" s="82" t="str">
        <f t="shared" si="336"/>
        <v/>
      </c>
      <c r="WBT88" s="82" t="str">
        <f t="shared" si="336"/>
        <v/>
      </c>
      <c r="WBU88" s="82" t="str">
        <f t="shared" si="336"/>
        <v/>
      </c>
      <c r="WBV88" s="82" t="str">
        <f t="shared" si="336"/>
        <v/>
      </c>
      <c r="WBW88" s="82" t="str">
        <f t="shared" si="336"/>
        <v/>
      </c>
      <c r="WBX88" s="82" t="str">
        <f t="shared" si="336"/>
        <v/>
      </c>
      <c r="WBY88" s="82" t="str">
        <f t="shared" si="336"/>
        <v/>
      </c>
      <c r="WBZ88" s="82" t="str">
        <f t="shared" si="336"/>
        <v/>
      </c>
      <c r="WCA88" s="82" t="str">
        <f t="shared" si="336"/>
        <v/>
      </c>
      <c r="WCB88" s="82" t="str">
        <f t="shared" si="336"/>
        <v/>
      </c>
      <c r="WCC88" s="82" t="str">
        <f t="shared" si="336"/>
        <v/>
      </c>
      <c r="WCD88" s="82" t="str">
        <f t="shared" si="336"/>
        <v/>
      </c>
      <c r="WCE88" s="82" t="str">
        <f t="shared" si="336"/>
        <v/>
      </c>
      <c r="WCF88" s="82" t="str">
        <f t="shared" si="336"/>
        <v/>
      </c>
      <c r="WCG88" s="82" t="str">
        <f t="shared" si="336"/>
        <v/>
      </c>
      <c r="WCH88" s="82" t="str">
        <f t="shared" si="336"/>
        <v/>
      </c>
      <c r="WCI88" s="82" t="str">
        <f t="shared" si="336"/>
        <v/>
      </c>
      <c r="WCJ88" s="82" t="str">
        <f t="shared" si="336"/>
        <v/>
      </c>
      <c r="WCK88" s="82" t="str">
        <f t="shared" si="336"/>
        <v/>
      </c>
      <c r="WCL88" s="82" t="str">
        <f t="shared" si="336"/>
        <v/>
      </c>
      <c r="WCM88" s="82" t="str">
        <f t="shared" si="336"/>
        <v/>
      </c>
      <c r="WCN88" s="82" t="str">
        <f t="shared" si="336"/>
        <v/>
      </c>
      <c r="WCO88" s="82" t="str">
        <f t="shared" si="336"/>
        <v/>
      </c>
      <c r="WCP88" s="82" t="str">
        <f t="shared" si="336"/>
        <v/>
      </c>
      <c r="WCQ88" s="82" t="str">
        <f t="shared" si="336"/>
        <v/>
      </c>
      <c r="WCR88" s="82" t="str">
        <f t="shared" si="336"/>
        <v/>
      </c>
      <c r="WCS88" s="82" t="str">
        <f t="shared" si="336"/>
        <v/>
      </c>
      <c r="WCT88" s="82" t="str">
        <f t="shared" si="336"/>
        <v/>
      </c>
      <c r="WCU88" s="82" t="str">
        <f t="shared" si="336"/>
        <v/>
      </c>
      <c r="WCV88" s="82" t="str">
        <f t="shared" si="336"/>
        <v/>
      </c>
      <c r="WCW88" s="82" t="str">
        <f t="shared" si="336"/>
        <v/>
      </c>
      <c r="WCX88" s="82" t="str">
        <f t="shared" si="336"/>
        <v/>
      </c>
      <c r="WCY88" s="82" t="str">
        <f t="shared" si="336"/>
        <v/>
      </c>
      <c r="WCZ88" s="82" t="str">
        <f t="shared" si="336"/>
        <v/>
      </c>
      <c r="WDA88" s="82" t="str">
        <f t="shared" si="336"/>
        <v/>
      </c>
      <c r="WDB88" s="82" t="str">
        <f t="shared" si="336"/>
        <v/>
      </c>
      <c r="WDC88" s="82" t="str">
        <f t="shared" ref="WDC88:WFN88" si="337">IF(ISNUMBER(outYear),WDC55+WDC61+WDC67+WDC85,"")</f>
        <v/>
      </c>
      <c r="WDD88" s="82" t="str">
        <f t="shared" si="337"/>
        <v/>
      </c>
      <c r="WDE88" s="82" t="str">
        <f t="shared" si="337"/>
        <v/>
      </c>
      <c r="WDF88" s="82" t="str">
        <f t="shared" si="337"/>
        <v/>
      </c>
      <c r="WDG88" s="82" t="str">
        <f t="shared" si="337"/>
        <v/>
      </c>
      <c r="WDH88" s="82" t="str">
        <f t="shared" si="337"/>
        <v/>
      </c>
      <c r="WDI88" s="82" t="str">
        <f t="shared" si="337"/>
        <v/>
      </c>
      <c r="WDJ88" s="82" t="str">
        <f t="shared" si="337"/>
        <v/>
      </c>
      <c r="WDK88" s="82" t="str">
        <f t="shared" si="337"/>
        <v/>
      </c>
      <c r="WDL88" s="82" t="str">
        <f t="shared" si="337"/>
        <v/>
      </c>
      <c r="WDM88" s="82" t="str">
        <f t="shared" si="337"/>
        <v/>
      </c>
      <c r="WDN88" s="82" t="str">
        <f t="shared" si="337"/>
        <v/>
      </c>
      <c r="WDO88" s="82" t="str">
        <f t="shared" si="337"/>
        <v/>
      </c>
      <c r="WDP88" s="82" t="str">
        <f t="shared" si="337"/>
        <v/>
      </c>
      <c r="WDQ88" s="82" t="str">
        <f t="shared" si="337"/>
        <v/>
      </c>
      <c r="WDR88" s="82" t="str">
        <f t="shared" si="337"/>
        <v/>
      </c>
      <c r="WDS88" s="82" t="str">
        <f t="shared" si="337"/>
        <v/>
      </c>
      <c r="WDT88" s="82" t="str">
        <f t="shared" si="337"/>
        <v/>
      </c>
      <c r="WDU88" s="82" t="str">
        <f t="shared" si="337"/>
        <v/>
      </c>
      <c r="WDV88" s="82" t="str">
        <f t="shared" si="337"/>
        <v/>
      </c>
      <c r="WDW88" s="82" t="str">
        <f t="shared" si="337"/>
        <v/>
      </c>
      <c r="WDX88" s="82" t="str">
        <f t="shared" si="337"/>
        <v/>
      </c>
      <c r="WDY88" s="82" t="str">
        <f t="shared" si="337"/>
        <v/>
      </c>
      <c r="WDZ88" s="82" t="str">
        <f t="shared" si="337"/>
        <v/>
      </c>
      <c r="WEA88" s="82" t="str">
        <f t="shared" si="337"/>
        <v/>
      </c>
      <c r="WEB88" s="82" t="str">
        <f t="shared" si="337"/>
        <v/>
      </c>
      <c r="WEC88" s="82" t="str">
        <f t="shared" si="337"/>
        <v/>
      </c>
      <c r="WED88" s="82" t="str">
        <f t="shared" si="337"/>
        <v/>
      </c>
      <c r="WEE88" s="82" t="str">
        <f t="shared" si="337"/>
        <v/>
      </c>
      <c r="WEF88" s="82" t="str">
        <f t="shared" si="337"/>
        <v/>
      </c>
      <c r="WEG88" s="82" t="str">
        <f t="shared" si="337"/>
        <v/>
      </c>
      <c r="WEH88" s="82" t="str">
        <f t="shared" si="337"/>
        <v/>
      </c>
      <c r="WEI88" s="82" t="str">
        <f t="shared" si="337"/>
        <v/>
      </c>
      <c r="WEJ88" s="82" t="str">
        <f t="shared" si="337"/>
        <v/>
      </c>
      <c r="WEK88" s="82" t="str">
        <f t="shared" si="337"/>
        <v/>
      </c>
      <c r="WEL88" s="82" t="str">
        <f t="shared" si="337"/>
        <v/>
      </c>
      <c r="WEM88" s="82" t="str">
        <f t="shared" si="337"/>
        <v/>
      </c>
      <c r="WEN88" s="82" t="str">
        <f t="shared" si="337"/>
        <v/>
      </c>
      <c r="WEO88" s="82" t="str">
        <f t="shared" si="337"/>
        <v/>
      </c>
      <c r="WEP88" s="82" t="str">
        <f t="shared" si="337"/>
        <v/>
      </c>
      <c r="WEQ88" s="82" t="str">
        <f t="shared" si="337"/>
        <v/>
      </c>
      <c r="WER88" s="82" t="str">
        <f t="shared" si="337"/>
        <v/>
      </c>
      <c r="WES88" s="82" t="str">
        <f t="shared" si="337"/>
        <v/>
      </c>
      <c r="WET88" s="82" t="str">
        <f t="shared" si="337"/>
        <v/>
      </c>
      <c r="WEU88" s="82" t="str">
        <f t="shared" si="337"/>
        <v/>
      </c>
      <c r="WEV88" s="82" t="str">
        <f t="shared" si="337"/>
        <v/>
      </c>
      <c r="WEW88" s="82" t="str">
        <f t="shared" si="337"/>
        <v/>
      </c>
      <c r="WEX88" s="82" t="str">
        <f t="shared" si="337"/>
        <v/>
      </c>
      <c r="WEY88" s="82" t="str">
        <f t="shared" si="337"/>
        <v/>
      </c>
      <c r="WEZ88" s="82" t="str">
        <f t="shared" si="337"/>
        <v/>
      </c>
      <c r="WFA88" s="82" t="str">
        <f t="shared" si="337"/>
        <v/>
      </c>
      <c r="WFB88" s="82" t="str">
        <f t="shared" si="337"/>
        <v/>
      </c>
      <c r="WFC88" s="82" t="str">
        <f t="shared" si="337"/>
        <v/>
      </c>
      <c r="WFD88" s="82" t="str">
        <f t="shared" si="337"/>
        <v/>
      </c>
      <c r="WFE88" s="82" t="str">
        <f t="shared" si="337"/>
        <v/>
      </c>
      <c r="WFF88" s="82" t="str">
        <f t="shared" si="337"/>
        <v/>
      </c>
      <c r="WFG88" s="82" t="str">
        <f t="shared" si="337"/>
        <v/>
      </c>
      <c r="WFH88" s="82" t="str">
        <f t="shared" si="337"/>
        <v/>
      </c>
      <c r="WFI88" s="82" t="str">
        <f t="shared" si="337"/>
        <v/>
      </c>
      <c r="WFJ88" s="82" t="str">
        <f t="shared" si="337"/>
        <v/>
      </c>
      <c r="WFK88" s="82" t="str">
        <f t="shared" si="337"/>
        <v/>
      </c>
      <c r="WFL88" s="82" t="str">
        <f t="shared" si="337"/>
        <v/>
      </c>
      <c r="WFM88" s="82" t="str">
        <f t="shared" si="337"/>
        <v/>
      </c>
      <c r="WFN88" s="82" t="str">
        <f t="shared" si="337"/>
        <v/>
      </c>
      <c r="WFO88" s="82" t="str">
        <f t="shared" ref="WFO88:WHZ88" si="338">IF(ISNUMBER(outYear),WFO55+WFO61+WFO67+WFO85,"")</f>
        <v/>
      </c>
      <c r="WFP88" s="82" t="str">
        <f t="shared" si="338"/>
        <v/>
      </c>
      <c r="WFQ88" s="82" t="str">
        <f t="shared" si="338"/>
        <v/>
      </c>
      <c r="WFR88" s="82" t="str">
        <f t="shared" si="338"/>
        <v/>
      </c>
      <c r="WFS88" s="82" t="str">
        <f t="shared" si="338"/>
        <v/>
      </c>
      <c r="WFT88" s="82" t="str">
        <f t="shared" si="338"/>
        <v/>
      </c>
      <c r="WFU88" s="82" t="str">
        <f t="shared" si="338"/>
        <v/>
      </c>
      <c r="WFV88" s="82" t="str">
        <f t="shared" si="338"/>
        <v/>
      </c>
      <c r="WFW88" s="82" t="str">
        <f t="shared" si="338"/>
        <v/>
      </c>
      <c r="WFX88" s="82" t="str">
        <f t="shared" si="338"/>
        <v/>
      </c>
      <c r="WFY88" s="82" t="str">
        <f t="shared" si="338"/>
        <v/>
      </c>
      <c r="WFZ88" s="82" t="str">
        <f t="shared" si="338"/>
        <v/>
      </c>
      <c r="WGA88" s="82" t="str">
        <f t="shared" si="338"/>
        <v/>
      </c>
      <c r="WGB88" s="82" t="str">
        <f t="shared" si="338"/>
        <v/>
      </c>
      <c r="WGC88" s="82" t="str">
        <f t="shared" si="338"/>
        <v/>
      </c>
      <c r="WGD88" s="82" t="str">
        <f t="shared" si="338"/>
        <v/>
      </c>
      <c r="WGE88" s="82" t="str">
        <f t="shared" si="338"/>
        <v/>
      </c>
      <c r="WGF88" s="82" t="str">
        <f t="shared" si="338"/>
        <v/>
      </c>
      <c r="WGG88" s="82" t="str">
        <f t="shared" si="338"/>
        <v/>
      </c>
      <c r="WGH88" s="82" t="str">
        <f t="shared" si="338"/>
        <v/>
      </c>
      <c r="WGI88" s="82" t="str">
        <f t="shared" si="338"/>
        <v/>
      </c>
      <c r="WGJ88" s="82" t="str">
        <f t="shared" si="338"/>
        <v/>
      </c>
      <c r="WGK88" s="82" t="str">
        <f t="shared" si="338"/>
        <v/>
      </c>
      <c r="WGL88" s="82" t="str">
        <f t="shared" si="338"/>
        <v/>
      </c>
      <c r="WGM88" s="82" t="str">
        <f t="shared" si="338"/>
        <v/>
      </c>
      <c r="WGN88" s="82" t="str">
        <f t="shared" si="338"/>
        <v/>
      </c>
      <c r="WGO88" s="82" t="str">
        <f t="shared" si="338"/>
        <v/>
      </c>
      <c r="WGP88" s="82" t="str">
        <f t="shared" si="338"/>
        <v/>
      </c>
      <c r="WGQ88" s="82" t="str">
        <f t="shared" si="338"/>
        <v/>
      </c>
      <c r="WGR88" s="82" t="str">
        <f t="shared" si="338"/>
        <v/>
      </c>
      <c r="WGS88" s="82" t="str">
        <f t="shared" si="338"/>
        <v/>
      </c>
      <c r="WGT88" s="82" t="str">
        <f t="shared" si="338"/>
        <v/>
      </c>
      <c r="WGU88" s="82" t="str">
        <f t="shared" si="338"/>
        <v/>
      </c>
      <c r="WGV88" s="82" t="str">
        <f t="shared" si="338"/>
        <v/>
      </c>
      <c r="WGW88" s="82" t="str">
        <f t="shared" si="338"/>
        <v/>
      </c>
      <c r="WGX88" s="82" t="str">
        <f t="shared" si="338"/>
        <v/>
      </c>
      <c r="WGY88" s="82" t="str">
        <f t="shared" si="338"/>
        <v/>
      </c>
      <c r="WGZ88" s="82" t="str">
        <f t="shared" si="338"/>
        <v/>
      </c>
      <c r="WHA88" s="82" t="str">
        <f t="shared" si="338"/>
        <v/>
      </c>
      <c r="WHB88" s="82" t="str">
        <f t="shared" si="338"/>
        <v/>
      </c>
      <c r="WHC88" s="82" t="str">
        <f t="shared" si="338"/>
        <v/>
      </c>
      <c r="WHD88" s="82" t="str">
        <f t="shared" si="338"/>
        <v/>
      </c>
      <c r="WHE88" s="82" t="str">
        <f t="shared" si="338"/>
        <v/>
      </c>
      <c r="WHF88" s="82" t="str">
        <f t="shared" si="338"/>
        <v/>
      </c>
      <c r="WHG88" s="82" t="str">
        <f t="shared" si="338"/>
        <v/>
      </c>
      <c r="WHH88" s="82" t="str">
        <f t="shared" si="338"/>
        <v/>
      </c>
      <c r="WHI88" s="82" t="str">
        <f t="shared" si="338"/>
        <v/>
      </c>
      <c r="WHJ88" s="82" t="str">
        <f t="shared" si="338"/>
        <v/>
      </c>
      <c r="WHK88" s="82" t="str">
        <f t="shared" si="338"/>
        <v/>
      </c>
      <c r="WHL88" s="82" t="str">
        <f t="shared" si="338"/>
        <v/>
      </c>
      <c r="WHM88" s="82" t="str">
        <f t="shared" si="338"/>
        <v/>
      </c>
      <c r="WHN88" s="82" t="str">
        <f t="shared" si="338"/>
        <v/>
      </c>
      <c r="WHO88" s="82" t="str">
        <f t="shared" si="338"/>
        <v/>
      </c>
      <c r="WHP88" s="82" t="str">
        <f t="shared" si="338"/>
        <v/>
      </c>
      <c r="WHQ88" s="82" t="str">
        <f t="shared" si="338"/>
        <v/>
      </c>
      <c r="WHR88" s="82" t="str">
        <f t="shared" si="338"/>
        <v/>
      </c>
      <c r="WHS88" s="82" t="str">
        <f t="shared" si="338"/>
        <v/>
      </c>
      <c r="WHT88" s="82" t="str">
        <f t="shared" si="338"/>
        <v/>
      </c>
      <c r="WHU88" s="82" t="str">
        <f t="shared" si="338"/>
        <v/>
      </c>
      <c r="WHV88" s="82" t="str">
        <f t="shared" si="338"/>
        <v/>
      </c>
      <c r="WHW88" s="82" t="str">
        <f t="shared" si="338"/>
        <v/>
      </c>
      <c r="WHX88" s="82" t="str">
        <f t="shared" si="338"/>
        <v/>
      </c>
      <c r="WHY88" s="82" t="str">
        <f t="shared" si="338"/>
        <v/>
      </c>
      <c r="WHZ88" s="82" t="str">
        <f t="shared" si="338"/>
        <v/>
      </c>
      <c r="WIA88" s="82" t="str">
        <f t="shared" ref="WIA88:WKL88" si="339">IF(ISNUMBER(outYear),WIA55+WIA61+WIA67+WIA85,"")</f>
        <v/>
      </c>
      <c r="WIB88" s="82" t="str">
        <f t="shared" si="339"/>
        <v/>
      </c>
      <c r="WIC88" s="82" t="str">
        <f t="shared" si="339"/>
        <v/>
      </c>
      <c r="WID88" s="82" t="str">
        <f t="shared" si="339"/>
        <v/>
      </c>
      <c r="WIE88" s="82" t="str">
        <f t="shared" si="339"/>
        <v/>
      </c>
      <c r="WIF88" s="82" t="str">
        <f t="shared" si="339"/>
        <v/>
      </c>
      <c r="WIG88" s="82" t="str">
        <f t="shared" si="339"/>
        <v/>
      </c>
      <c r="WIH88" s="82" t="str">
        <f t="shared" si="339"/>
        <v/>
      </c>
      <c r="WII88" s="82" t="str">
        <f t="shared" si="339"/>
        <v/>
      </c>
      <c r="WIJ88" s="82" t="str">
        <f t="shared" si="339"/>
        <v/>
      </c>
      <c r="WIK88" s="82" t="str">
        <f t="shared" si="339"/>
        <v/>
      </c>
      <c r="WIL88" s="82" t="str">
        <f t="shared" si="339"/>
        <v/>
      </c>
      <c r="WIM88" s="82" t="str">
        <f t="shared" si="339"/>
        <v/>
      </c>
      <c r="WIN88" s="82" t="str">
        <f t="shared" si="339"/>
        <v/>
      </c>
      <c r="WIO88" s="82" t="str">
        <f t="shared" si="339"/>
        <v/>
      </c>
      <c r="WIP88" s="82" t="str">
        <f t="shared" si="339"/>
        <v/>
      </c>
      <c r="WIQ88" s="82" t="str">
        <f t="shared" si="339"/>
        <v/>
      </c>
      <c r="WIR88" s="82" t="str">
        <f t="shared" si="339"/>
        <v/>
      </c>
      <c r="WIS88" s="82" t="str">
        <f t="shared" si="339"/>
        <v/>
      </c>
      <c r="WIT88" s="82" t="str">
        <f t="shared" si="339"/>
        <v/>
      </c>
      <c r="WIU88" s="82" t="str">
        <f t="shared" si="339"/>
        <v/>
      </c>
      <c r="WIV88" s="82" t="str">
        <f t="shared" si="339"/>
        <v/>
      </c>
      <c r="WIW88" s="82" t="str">
        <f t="shared" si="339"/>
        <v/>
      </c>
      <c r="WIX88" s="82" t="str">
        <f t="shared" si="339"/>
        <v/>
      </c>
      <c r="WIY88" s="82" t="str">
        <f t="shared" si="339"/>
        <v/>
      </c>
      <c r="WIZ88" s="82" t="str">
        <f t="shared" si="339"/>
        <v/>
      </c>
      <c r="WJA88" s="82" t="str">
        <f t="shared" si="339"/>
        <v/>
      </c>
      <c r="WJB88" s="82" t="str">
        <f t="shared" si="339"/>
        <v/>
      </c>
      <c r="WJC88" s="82" t="str">
        <f t="shared" si="339"/>
        <v/>
      </c>
      <c r="WJD88" s="82" t="str">
        <f t="shared" si="339"/>
        <v/>
      </c>
      <c r="WJE88" s="82" t="str">
        <f t="shared" si="339"/>
        <v/>
      </c>
      <c r="WJF88" s="82" t="str">
        <f t="shared" si="339"/>
        <v/>
      </c>
      <c r="WJG88" s="82" t="str">
        <f t="shared" si="339"/>
        <v/>
      </c>
      <c r="WJH88" s="82" t="str">
        <f t="shared" si="339"/>
        <v/>
      </c>
      <c r="WJI88" s="82" t="str">
        <f t="shared" si="339"/>
        <v/>
      </c>
      <c r="WJJ88" s="82" t="str">
        <f t="shared" si="339"/>
        <v/>
      </c>
      <c r="WJK88" s="82" t="str">
        <f t="shared" si="339"/>
        <v/>
      </c>
      <c r="WJL88" s="82" t="str">
        <f t="shared" si="339"/>
        <v/>
      </c>
      <c r="WJM88" s="82" t="str">
        <f t="shared" si="339"/>
        <v/>
      </c>
      <c r="WJN88" s="82" t="str">
        <f t="shared" si="339"/>
        <v/>
      </c>
      <c r="WJO88" s="82" t="str">
        <f t="shared" si="339"/>
        <v/>
      </c>
      <c r="WJP88" s="82" t="str">
        <f t="shared" si="339"/>
        <v/>
      </c>
      <c r="WJQ88" s="82" t="str">
        <f t="shared" si="339"/>
        <v/>
      </c>
      <c r="WJR88" s="82" t="str">
        <f t="shared" si="339"/>
        <v/>
      </c>
      <c r="WJS88" s="82" t="str">
        <f t="shared" si="339"/>
        <v/>
      </c>
      <c r="WJT88" s="82" t="str">
        <f t="shared" si="339"/>
        <v/>
      </c>
      <c r="WJU88" s="82" t="str">
        <f t="shared" si="339"/>
        <v/>
      </c>
      <c r="WJV88" s="82" t="str">
        <f t="shared" si="339"/>
        <v/>
      </c>
      <c r="WJW88" s="82" t="str">
        <f t="shared" si="339"/>
        <v/>
      </c>
      <c r="WJX88" s="82" t="str">
        <f t="shared" si="339"/>
        <v/>
      </c>
      <c r="WJY88" s="82" t="str">
        <f t="shared" si="339"/>
        <v/>
      </c>
      <c r="WJZ88" s="82" t="str">
        <f t="shared" si="339"/>
        <v/>
      </c>
      <c r="WKA88" s="82" t="str">
        <f t="shared" si="339"/>
        <v/>
      </c>
      <c r="WKB88" s="82" t="str">
        <f t="shared" si="339"/>
        <v/>
      </c>
      <c r="WKC88" s="82" t="str">
        <f t="shared" si="339"/>
        <v/>
      </c>
      <c r="WKD88" s="82" t="str">
        <f t="shared" si="339"/>
        <v/>
      </c>
      <c r="WKE88" s="82" t="str">
        <f t="shared" si="339"/>
        <v/>
      </c>
      <c r="WKF88" s="82" t="str">
        <f t="shared" si="339"/>
        <v/>
      </c>
      <c r="WKG88" s="82" t="str">
        <f t="shared" si="339"/>
        <v/>
      </c>
      <c r="WKH88" s="82" t="str">
        <f t="shared" si="339"/>
        <v/>
      </c>
      <c r="WKI88" s="82" t="str">
        <f t="shared" si="339"/>
        <v/>
      </c>
      <c r="WKJ88" s="82" t="str">
        <f t="shared" si="339"/>
        <v/>
      </c>
      <c r="WKK88" s="82" t="str">
        <f t="shared" si="339"/>
        <v/>
      </c>
      <c r="WKL88" s="82" t="str">
        <f t="shared" si="339"/>
        <v/>
      </c>
      <c r="WKM88" s="82" t="str">
        <f t="shared" ref="WKM88:WMX88" si="340">IF(ISNUMBER(outYear),WKM55+WKM61+WKM67+WKM85,"")</f>
        <v/>
      </c>
      <c r="WKN88" s="82" t="str">
        <f t="shared" si="340"/>
        <v/>
      </c>
      <c r="WKO88" s="82" t="str">
        <f t="shared" si="340"/>
        <v/>
      </c>
      <c r="WKP88" s="82" t="str">
        <f t="shared" si="340"/>
        <v/>
      </c>
      <c r="WKQ88" s="82" t="str">
        <f t="shared" si="340"/>
        <v/>
      </c>
      <c r="WKR88" s="82" t="str">
        <f t="shared" si="340"/>
        <v/>
      </c>
      <c r="WKS88" s="82" t="str">
        <f t="shared" si="340"/>
        <v/>
      </c>
      <c r="WKT88" s="82" t="str">
        <f t="shared" si="340"/>
        <v/>
      </c>
      <c r="WKU88" s="82" t="str">
        <f t="shared" si="340"/>
        <v/>
      </c>
      <c r="WKV88" s="82" t="str">
        <f t="shared" si="340"/>
        <v/>
      </c>
      <c r="WKW88" s="82" t="str">
        <f t="shared" si="340"/>
        <v/>
      </c>
      <c r="WKX88" s="82" t="str">
        <f t="shared" si="340"/>
        <v/>
      </c>
      <c r="WKY88" s="82" t="str">
        <f t="shared" si="340"/>
        <v/>
      </c>
      <c r="WKZ88" s="82" t="str">
        <f t="shared" si="340"/>
        <v/>
      </c>
      <c r="WLA88" s="82" t="str">
        <f t="shared" si="340"/>
        <v/>
      </c>
      <c r="WLB88" s="82" t="str">
        <f t="shared" si="340"/>
        <v/>
      </c>
      <c r="WLC88" s="82" t="str">
        <f t="shared" si="340"/>
        <v/>
      </c>
      <c r="WLD88" s="82" t="str">
        <f t="shared" si="340"/>
        <v/>
      </c>
      <c r="WLE88" s="82" t="str">
        <f t="shared" si="340"/>
        <v/>
      </c>
      <c r="WLF88" s="82" t="str">
        <f t="shared" si="340"/>
        <v/>
      </c>
      <c r="WLG88" s="82" t="str">
        <f t="shared" si="340"/>
        <v/>
      </c>
      <c r="WLH88" s="82" t="str">
        <f t="shared" si="340"/>
        <v/>
      </c>
      <c r="WLI88" s="82" t="str">
        <f t="shared" si="340"/>
        <v/>
      </c>
      <c r="WLJ88" s="82" t="str">
        <f t="shared" si="340"/>
        <v/>
      </c>
      <c r="WLK88" s="82" t="str">
        <f t="shared" si="340"/>
        <v/>
      </c>
      <c r="WLL88" s="82" t="str">
        <f t="shared" si="340"/>
        <v/>
      </c>
      <c r="WLM88" s="82" t="str">
        <f t="shared" si="340"/>
        <v/>
      </c>
      <c r="WLN88" s="82" t="str">
        <f t="shared" si="340"/>
        <v/>
      </c>
      <c r="WLO88" s="82" t="str">
        <f t="shared" si="340"/>
        <v/>
      </c>
      <c r="WLP88" s="82" t="str">
        <f t="shared" si="340"/>
        <v/>
      </c>
      <c r="WLQ88" s="82" t="str">
        <f t="shared" si="340"/>
        <v/>
      </c>
      <c r="WLR88" s="82" t="str">
        <f t="shared" si="340"/>
        <v/>
      </c>
      <c r="WLS88" s="82" t="str">
        <f t="shared" si="340"/>
        <v/>
      </c>
      <c r="WLT88" s="82" t="str">
        <f t="shared" si="340"/>
        <v/>
      </c>
      <c r="WLU88" s="82" t="str">
        <f t="shared" si="340"/>
        <v/>
      </c>
      <c r="WLV88" s="82" t="str">
        <f t="shared" si="340"/>
        <v/>
      </c>
      <c r="WLW88" s="82" t="str">
        <f t="shared" si="340"/>
        <v/>
      </c>
      <c r="WLX88" s="82" t="str">
        <f t="shared" si="340"/>
        <v/>
      </c>
      <c r="WLY88" s="82" t="str">
        <f t="shared" si="340"/>
        <v/>
      </c>
      <c r="WLZ88" s="82" t="str">
        <f t="shared" si="340"/>
        <v/>
      </c>
      <c r="WMA88" s="82" t="str">
        <f t="shared" si="340"/>
        <v/>
      </c>
      <c r="WMB88" s="82" t="str">
        <f t="shared" si="340"/>
        <v/>
      </c>
      <c r="WMC88" s="82" t="str">
        <f t="shared" si="340"/>
        <v/>
      </c>
      <c r="WMD88" s="82" t="str">
        <f t="shared" si="340"/>
        <v/>
      </c>
      <c r="WME88" s="82" t="str">
        <f t="shared" si="340"/>
        <v/>
      </c>
      <c r="WMF88" s="82" t="str">
        <f t="shared" si="340"/>
        <v/>
      </c>
      <c r="WMG88" s="82" t="str">
        <f t="shared" si="340"/>
        <v/>
      </c>
      <c r="WMH88" s="82" t="str">
        <f t="shared" si="340"/>
        <v/>
      </c>
      <c r="WMI88" s="82" t="str">
        <f t="shared" si="340"/>
        <v/>
      </c>
      <c r="WMJ88" s="82" t="str">
        <f t="shared" si="340"/>
        <v/>
      </c>
      <c r="WMK88" s="82" t="str">
        <f t="shared" si="340"/>
        <v/>
      </c>
      <c r="WML88" s="82" t="str">
        <f t="shared" si="340"/>
        <v/>
      </c>
      <c r="WMM88" s="82" t="str">
        <f t="shared" si="340"/>
        <v/>
      </c>
      <c r="WMN88" s="82" t="str">
        <f t="shared" si="340"/>
        <v/>
      </c>
      <c r="WMO88" s="82" t="str">
        <f t="shared" si="340"/>
        <v/>
      </c>
      <c r="WMP88" s="82" t="str">
        <f t="shared" si="340"/>
        <v/>
      </c>
      <c r="WMQ88" s="82" t="str">
        <f t="shared" si="340"/>
        <v/>
      </c>
      <c r="WMR88" s="82" t="str">
        <f t="shared" si="340"/>
        <v/>
      </c>
      <c r="WMS88" s="82" t="str">
        <f t="shared" si="340"/>
        <v/>
      </c>
      <c r="WMT88" s="82" t="str">
        <f t="shared" si="340"/>
        <v/>
      </c>
      <c r="WMU88" s="82" t="str">
        <f t="shared" si="340"/>
        <v/>
      </c>
      <c r="WMV88" s="82" t="str">
        <f t="shared" si="340"/>
        <v/>
      </c>
      <c r="WMW88" s="82" t="str">
        <f t="shared" si="340"/>
        <v/>
      </c>
      <c r="WMX88" s="82" t="str">
        <f t="shared" si="340"/>
        <v/>
      </c>
      <c r="WMY88" s="82" t="str">
        <f t="shared" ref="WMY88:WPJ88" si="341">IF(ISNUMBER(outYear),WMY55+WMY61+WMY67+WMY85,"")</f>
        <v/>
      </c>
      <c r="WMZ88" s="82" t="str">
        <f t="shared" si="341"/>
        <v/>
      </c>
      <c r="WNA88" s="82" t="str">
        <f t="shared" si="341"/>
        <v/>
      </c>
      <c r="WNB88" s="82" t="str">
        <f t="shared" si="341"/>
        <v/>
      </c>
      <c r="WNC88" s="82" t="str">
        <f t="shared" si="341"/>
        <v/>
      </c>
      <c r="WND88" s="82" t="str">
        <f t="shared" si="341"/>
        <v/>
      </c>
      <c r="WNE88" s="82" t="str">
        <f t="shared" si="341"/>
        <v/>
      </c>
      <c r="WNF88" s="82" t="str">
        <f t="shared" si="341"/>
        <v/>
      </c>
      <c r="WNG88" s="82" t="str">
        <f t="shared" si="341"/>
        <v/>
      </c>
      <c r="WNH88" s="82" t="str">
        <f t="shared" si="341"/>
        <v/>
      </c>
      <c r="WNI88" s="82" t="str">
        <f t="shared" si="341"/>
        <v/>
      </c>
      <c r="WNJ88" s="82" t="str">
        <f t="shared" si="341"/>
        <v/>
      </c>
      <c r="WNK88" s="82" t="str">
        <f t="shared" si="341"/>
        <v/>
      </c>
      <c r="WNL88" s="82" t="str">
        <f t="shared" si="341"/>
        <v/>
      </c>
      <c r="WNM88" s="82" t="str">
        <f t="shared" si="341"/>
        <v/>
      </c>
      <c r="WNN88" s="82" t="str">
        <f t="shared" si="341"/>
        <v/>
      </c>
      <c r="WNO88" s="82" t="str">
        <f t="shared" si="341"/>
        <v/>
      </c>
      <c r="WNP88" s="82" t="str">
        <f t="shared" si="341"/>
        <v/>
      </c>
      <c r="WNQ88" s="82" t="str">
        <f t="shared" si="341"/>
        <v/>
      </c>
      <c r="WNR88" s="82" t="str">
        <f t="shared" si="341"/>
        <v/>
      </c>
      <c r="WNS88" s="82" t="str">
        <f t="shared" si="341"/>
        <v/>
      </c>
      <c r="WNT88" s="82" t="str">
        <f t="shared" si="341"/>
        <v/>
      </c>
      <c r="WNU88" s="82" t="str">
        <f t="shared" si="341"/>
        <v/>
      </c>
      <c r="WNV88" s="82" t="str">
        <f t="shared" si="341"/>
        <v/>
      </c>
      <c r="WNW88" s="82" t="str">
        <f t="shared" si="341"/>
        <v/>
      </c>
      <c r="WNX88" s="82" t="str">
        <f t="shared" si="341"/>
        <v/>
      </c>
      <c r="WNY88" s="82" t="str">
        <f t="shared" si="341"/>
        <v/>
      </c>
      <c r="WNZ88" s="82" t="str">
        <f t="shared" si="341"/>
        <v/>
      </c>
      <c r="WOA88" s="82" t="str">
        <f t="shared" si="341"/>
        <v/>
      </c>
      <c r="WOB88" s="82" t="str">
        <f t="shared" si="341"/>
        <v/>
      </c>
      <c r="WOC88" s="82" t="str">
        <f t="shared" si="341"/>
        <v/>
      </c>
      <c r="WOD88" s="82" t="str">
        <f t="shared" si="341"/>
        <v/>
      </c>
      <c r="WOE88" s="82" t="str">
        <f t="shared" si="341"/>
        <v/>
      </c>
      <c r="WOF88" s="82" t="str">
        <f t="shared" si="341"/>
        <v/>
      </c>
      <c r="WOG88" s="82" t="str">
        <f t="shared" si="341"/>
        <v/>
      </c>
      <c r="WOH88" s="82" t="str">
        <f t="shared" si="341"/>
        <v/>
      </c>
      <c r="WOI88" s="82" t="str">
        <f t="shared" si="341"/>
        <v/>
      </c>
      <c r="WOJ88" s="82" t="str">
        <f t="shared" si="341"/>
        <v/>
      </c>
      <c r="WOK88" s="82" t="str">
        <f t="shared" si="341"/>
        <v/>
      </c>
      <c r="WOL88" s="82" t="str">
        <f t="shared" si="341"/>
        <v/>
      </c>
      <c r="WOM88" s="82" t="str">
        <f t="shared" si="341"/>
        <v/>
      </c>
      <c r="WON88" s="82" t="str">
        <f t="shared" si="341"/>
        <v/>
      </c>
      <c r="WOO88" s="82" t="str">
        <f t="shared" si="341"/>
        <v/>
      </c>
      <c r="WOP88" s="82" t="str">
        <f t="shared" si="341"/>
        <v/>
      </c>
      <c r="WOQ88" s="82" t="str">
        <f t="shared" si="341"/>
        <v/>
      </c>
      <c r="WOR88" s="82" t="str">
        <f t="shared" si="341"/>
        <v/>
      </c>
      <c r="WOS88" s="82" t="str">
        <f t="shared" si="341"/>
        <v/>
      </c>
      <c r="WOT88" s="82" t="str">
        <f t="shared" si="341"/>
        <v/>
      </c>
      <c r="WOU88" s="82" t="str">
        <f t="shared" si="341"/>
        <v/>
      </c>
      <c r="WOV88" s="82" t="str">
        <f t="shared" si="341"/>
        <v/>
      </c>
      <c r="WOW88" s="82" t="str">
        <f t="shared" si="341"/>
        <v/>
      </c>
      <c r="WOX88" s="82" t="str">
        <f t="shared" si="341"/>
        <v/>
      </c>
      <c r="WOY88" s="82" t="str">
        <f t="shared" si="341"/>
        <v/>
      </c>
      <c r="WOZ88" s="82" t="str">
        <f t="shared" si="341"/>
        <v/>
      </c>
      <c r="WPA88" s="82" t="str">
        <f t="shared" si="341"/>
        <v/>
      </c>
      <c r="WPB88" s="82" t="str">
        <f t="shared" si="341"/>
        <v/>
      </c>
      <c r="WPC88" s="82" t="str">
        <f t="shared" si="341"/>
        <v/>
      </c>
      <c r="WPD88" s="82" t="str">
        <f t="shared" si="341"/>
        <v/>
      </c>
      <c r="WPE88" s="82" t="str">
        <f t="shared" si="341"/>
        <v/>
      </c>
      <c r="WPF88" s="82" t="str">
        <f t="shared" si="341"/>
        <v/>
      </c>
      <c r="WPG88" s="82" t="str">
        <f t="shared" si="341"/>
        <v/>
      </c>
      <c r="WPH88" s="82" t="str">
        <f t="shared" si="341"/>
        <v/>
      </c>
      <c r="WPI88" s="82" t="str">
        <f t="shared" si="341"/>
        <v/>
      </c>
      <c r="WPJ88" s="82" t="str">
        <f t="shared" si="341"/>
        <v/>
      </c>
      <c r="WPK88" s="82" t="str">
        <f t="shared" ref="WPK88:WRV88" si="342">IF(ISNUMBER(outYear),WPK55+WPK61+WPK67+WPK85,"")</f>
        <v/>
      </c>
      <c r="WPL88" s="82" t="str">
        <f t="shared" si="342"/>
        <v/>
      </c>
      <c r="WPM88" s="82" t="str">
        <f t="shared" si="342"/>
        <v/>
      </c>
      <c r="WPN88" s="82" t="str">
        <f t="shared" si="342"/>
        <v/>
      </c>
      <c r="WPO88" s="82" t="str">
        <f t="shared" si="342"/>
        <v/>
      </c>
      <c r="WPP88" s="82" t="str">
        <f t="shared" si="342"/>
        <v/>
      </c>
      <c r="WPQ88" s="82" t="str">
        <f t="shared" si="342"/>
        <v/>
      </c>
      <c r="WPR88" s="82" t="str">
        <f t="shared" si="342"/>
        <v/>
      </c>
      <c r="WPS88" s="82" t="str">
        <f t="shared" si="342"/>
        <v/>
      </c>
      <c r="WPT88" s="82" t="str">
        <f t="shared" si="342"/>
        <v/>
      </c>
      <c r="WPU88" s="82" t="str">
        <f t="shared" si="342"/>
        <v/>
      </c>
      <c r="WPV88" s="82" t="str">
        <f t="shared" si="342"/>
        <v/>
      </c>
      <c r="WPW88" s="82" t="str">
        <f t="shared" si="342"/>
        <v/>
      </c>
      <c r="WPX88" s="82" t="str">
        <f t="shared" si="342"/>
        <v/>
      </c>
      <c r="WPY88" s="82" t="str">
        <f t="shared" si="342"/>
        <v/>
      </c>
      <c r="WPZ88" s="82" t="str">
        <f t="shared" si="342"/>
        <v/>
      </c>
      <c r="WQA88" s="82" t="str">
        <f t="shared" si="342"/>
        <v/>
      </c>
      <c r="WQB88" s="82" t="str">
        <f t="shared" si="342"/>
        <v/>
      </c>
      <c r="WQC88" s="82" t="str">
        <f t="shared" si="342"/>
        <v/>
      </c>
      <c r="WQD88" s="82" t="str">
        <f t="shared" si="342"/>
        <v/>
      </c>
      <c r="WQE88" s="82" t="str">
        <f t="shared" si="342"/>
        <v/>
      </c>
      <c r="WQF88" s="82" t="str">
        <f t="shared" si="342"/>
        <v/>
      </c>
      <c r="WQG88" s="82" t="str">
        <f t="shared" si="342"/>
        <v/>
      </c>
      <c r="WQH88" s="82" t="str">
        <f t="shared" si="342"/>
        <v/>
      </c>
      <c r="WQI88" s="82" t="str">
        <f t="shared" si="342"/>
        <v/>
      </c>
      <c r="WQJ88" s="82" t="str">
        <f t="shared" si="342"/>
        <v/>
      </c>
      <c r="WQK88" s="82" t="str">
        <f t="shared" si="342"/>
        <v/>
      </c>
      <c r="WQL88" s="82" t="str">
        <f t="shared" si="342"/>
        <v/>
      </c>
      <c r="WQM88" s="82" t="str">
        <f t="shared" si="342"/>
        <v/>
      </c>
      <c r="WQN88" s="82" t="str">
        <f t="shared" si="342"/>
        <v/>
      </c>
      <c r="WQO88" s="82" t="str">
        <f t="shared" si="342"/>
        <v/>
      </c>
      <c r="WQP88" s="82" t="str">
        <f t="shared" si="342"/>
        <v/>
      </c>
      <c r="WQQ88" s="82" t="str">
        <f t="shared" si="342"/>
        <v/>
      </c>
      <c r="WQR88" s="82" t="str">
        <f t="shared" si="342"/>
        <v/>
      </c>
      <c r="WQS88" s="82" t="str">
        <f t="shared" si="342"/>
        <v/>
      </c>
      <c r="WQT88" s="82" t="str">
        <f t="shared" si="342"/>
        <v/>
      </c>
      <c r="WQU88" s="82" t="str">
        <f t="shared" si="342"/>
        <v/>
      </c>
      <c r="WQV88" s="82" t="str">
        <f t="shared" si="342"/>
        <v/>
      </c>
      <c r="WQW88" s="82" t="str">
        <f t="shared" si="342"/>
        <v/>
      </c>
      <c r="WQX88" s="82" t="str">
        <f t="shared" si="342"/>
        <v/>
      </c>
      <c r="WQY88" s="82" t="str">
        <f t="shared" si="342"/>
        <v/>
      </c>
      <c r="WQZ88" s="82" t="str">
        <f t="shared" si="342"/>
        <v/>
      </c>
      <c r="WRA88" s="82" t="str">
        <f t="shared" si="342"/>
        <v/>
      </c>
      <c r="WRB88" s="82" t="str">
        <f t="shared" si="342"/>
        <v/>
      </c>
      <c r="WRC88" s="82" t="str">
        <f t="shared" si="342"/>
        <v/>
      </c>
      <c r="WRD88" s="82" t="str">
        <f t="shared" si="342"/>
        <v/>
      </c>
      <c r="WRE88" s="82" t="str">
        <f t="shared" si="342"/>
        <v/>
      </c>
      <c r="WRF88" s="82" t="str">
        <f t="shared" si="342"/>
        <v/>
      </c>
      <c r="WRG88" s="82" t="str">
        <f t="shared" si="342"/>
        <v/>
      </c>
      <c r="WRH88" s="82" t="str">
        <f t="shared" si="342"/>
        <v/>
      </c>
      <c r="WRI88" s="82" t="str">
        <f t="shared" si="342"/>
        <v/>
      </c>
      <c r="WRJ88" s="82" t="str">
        <f t="shared" si="342"/>
        <v/>
      </c>
      <c r="WRK88" s="82" t="str">
        <f t="shared" si="342"/>
        <v/>
      </c>
      <c r="WRL88" s="82" t="str">
        <f t="shared" si="342"/>
        <v/>
      </c>
      <c r="WRM88" s="82" t="str">
        <f t="shared" si="342"/>
        <v/>
      </c>
      <c r="WRN88" s="82" t="str">
        <f t="shared" si="342"/>
        <v/>
      </c>
      <c r="WRO88" s="82" t="str">
        <f t="shared" si="342"/>
        <v/>
      </c>
      <c r="WRP88" s="82" t="str">
        <f t="shared" si="342"/>
        <v/>
      </c>
      <c r="WRQ88" s="82" t="str">
        <f t="shared" si="342"/>
        <v/>
      </c>
      <c r="WRR88" s="82" t="str">
        <f t="shared" si="342"/>
        <v/>
      </c>
      <c r="WRS88" s="82" t="str">
        <f t="shared" si="342"/>
        <v/>
      </c>
      <c r="WRT88" s="82" t="str">
        <f t="shared" si="342"/>
        <v/>
      </c>
      <c r="WRU88" s="82" t="str">
        <f t="shared" si="342"/>
        <v/>
      </c>
      <c r="WRV88" s="82" t="str">
        <f t="shared" si="342"/>
        <v/>
      </c>
      <c r="WRW88" s="82" t="str">
        <f t="shared" ref="WRW88:WUH88" si="343">IF(ISNUMBER(outYear),WRW55+WRW61+WRW67+WRW85,"")</f>
        <v/>
      </c>
      <c r="WRX88" s="82" t="str">
        <f t="shared" si="343"/>
        <v/>
      </c>
      <c r="WRY88" s="82" t="str">
        <f t="shared" si="343"/>
        <v/>
      </c>
      <c r="WRZ88" s="82" t="str">
        <f t="shared" si="343"/>
        <v/>
      </c>
      <c r="WSA88" s="82" t="str">
        <f t="shared" si="343"/>
        <v/>
      </c>
      <c r="WSB88" s="82" t="str">
        <f t="shared" si="343"/>
        <v/>
      </c>
      <c r="WSC88" s="82" t="str">
        <f t="shared" si="343"/>
        <v/>
      </c>
      <c r="WSD88" s="82" t="str">
        <f t="shared" si="343"/>
        <v/>
      </c>
      <c r="WSE88" s="82" t="str">
        <f t="shared" si="343"/>
        <v/>
      </c>
      <c r="WSF88" s="82" t="str">
        <f t="shared" si="343"/>
        <v/>
      </c>
      <c r="WSG88" s="82" t="str">
        <f t="shared" si="343"/>
        <v/>
      </c>
      <c r="WSH88" s="82" t="str">
        <f t="shared" si="343"/>
        <v/>
      </c>
      <c r="WSI88" s="82" t="str">
        <f t="shared" si="343"/>
        <v/>
      </c>
      <c r="WSJ88" s="82" t="str">
        <f t="shared" si="343"/>
        <v/>
      </c>
      <c r="WSK88" s="82" t="str">
        <f t="shared" si="343"/>
        <v/>
      </c>
      <c r="WSL88" s="82" t="str">
        <f t="shared" si="343"/>
        <v/>
      </c>
      <c r="WSM88" s="82" t="str">
        <f t="shared" si="343"/>
        <v/>
      </c>
      <c r="WSN88" s="82" t="str">
        <f t="shared" si="343"/>
        <v/>
      </c>
      <c r="WSO88" s="82" t="str">
        <f t="shared" si="343"/>
        <v/>
      </c>
      <c r="WSP88" s="82" t="str">
        <f t="shared" si="343"/>
        <v/>
      </c>
      <c r="WSQ88" s="82" t="str">
        <f t="shared" si="343"/>
        <v/>
      </c>
      <c r="WSR88" s="82" t="str">
        <f t="shared" si="343"/>
        <v/>
      </c>
      <c r="WSS88" s="82" t="str">
        <f t="shared" si="343"/>
        <v/>
      </c>
      <c r="WST88" s="82" t="str">
        <f t="shared" si="343"/>
        <v/>
      </c>
      <c r="WSU88" s="82" t="str">
        <f t="shared" si="343"/>
        <v/>
      </c>
      <c r="WSV88" s="82" t="str">
        <f t="shared" si="343"/>
        <v/>
      </c>
      <c r="WSW88" s="82" t="str">
        <f t="shared" si="343"/>
        <v/>
      </c>
      <c r="WSX88" s="82" t="str">
        <f t="shared" si="343"/>
        <v/>
      </c>
      <c r="WSY88" s="82" t="str">
        <f t="shared" si="343"/>
        <v/>
      </c>
      <c r="WSZ88" s="82" t="str">
        <f t="shared" si="343"/>
        <v/>
      </c>
      <c r="WTA88" s="82" t="str">
        <f t="shared" si="343"/>
        <v/>
      </c>
      <c r="WTB88" s="82" t="str">
        <f t="shared" si="343"/>
        <v/>
      </c>
      <c r="WTC88" s="82" t="str">
        <f t="shared" si="343"/>
        <v/>
      </c>
      <c r="WTD88" s="82" t="str">
        <f t="shared" si="343"/>
        <v/>
      </c>
      <c r="WTE88" s="82" t="str">
        <f t="shared" si="343"/>
        <v/>
      </c>
      <c r="WTF88" s="82" t="str">
        <f t="shared" si="343"/>
        <v/>
      </c>
      <c r="WTG88" s="82" t="str">
        <f t="shared" si="343"/>
        <v/>
      </c>
      <c r="WTH88" s="82" t="str">
        <f t="shared" si="343"/>
        <v/>
      </c>
      <c r="WTI88" s="82" t="str">
        <f t="shared" si="343"/>
        <v/>
      </c>
      <c r="WTJ88" s="82" t="str">
        <f t="shared" si="343"/>
        <v/>
      </c>
      <c r="WTK88" s="82" t="str">
        <f t="shared" si="343"/>
        <v/>
      </c>
      <c r="WTL88" s="82" t="str">
        <f t="shared" si="343"/>
        <v/>
      </c>
      <c r="WTM88" s="82" t="str">
        <f t="shared" si="343"/>
        <v/>
      </c>
      <c r="WTN88" s="82" t="str">
        <f t="shared" si="343"/>
        <v/>
      </c>
      <c r="WTO88" s="82" t="str">
        <f t="shared" si="343"/>
        <v/>
      </c>
      <c r="WTP88" s="82" t="str">
        <f t="shared" si="343"/>
        <v/>
      </c>
      <c r="WTQ88" s="82" t="str">
        <f t="shared" si="343"/>
        <v/>
      </c>
      <c r="WTR88" s="82" t="str">
        <f t="shared" si="343"/>
        <v/>
      </c>
      <c r="WTS88" s="82" t="str">
        <f t="shared" si="343"/>
        <v/>
      </c>
      <c r="WTT88" s="82" t="str">
        <f t="shared" si="343"/>
        <v/>
      </c>
      <c r="WTU88" s="82" t="str">
        <f t="shared" si="343"/>
        <v/>
      </c>
      <c r="WTV88" s="82" t="str">
        <f t="shared" si="343"/>
        <v/>
      </c>
      <c r="WTW88" s="82" t="str">
        <f t="shared" si="343"/>
        <v/>
      </c>
      <c r="WTX88" s="82" t="str">
        <f t="shared" si="343"/>
        <v/>
      </c>
      <c r="WTY88" s="82" t="str">
        <f t="shared" si="343"/>
        <v/>
      </c>
      <c r="WTZ88" s="82" t="str">
        <f t="shared" si="343"/>
        <v/>
      </c>
      <c r="WUA88" s="82" t="str">
        <f t="shared" si="343"/>
        <v/>
      </c>
      <c r="WUB88" s="82" t="str">
        <f t="shared" si="343"/>
        <v/>
      </c>
      <c r="WUC88" s="82" t="str">
        <f t="shared" si="343"/>
        <v/>
      </c>
      <c r="WUD88" s="82" t="str">
        <f t="shared" si="343"/>
        <v/>
      </c>
      <c r="WUE88" s="82" t="str">
        <f t="shared" si="343"/>
        <v/>
      </c>
      <c r="WUF88" s="82" t="str">
        <f t="shared" si="343"/>
        <v/>
      </c>
      <c r="WUG88" s="82" t="str">
        <f t="shared" si="343"/>
        <v/>
      </c>
      <c r="WUH88" s="82" t="str">
        <f t="shared" si="343"/>
        <v/>
      </c>
      <c r="WUI88" s="82" t="str">
        <f t="shared" ref="WUI88:WWT88" si="344">IF(ISNUMBER(outYear),WUI55+WUI61+WUI67+WUI85,"")</f>
        <v/>
      </c>
      <c r="WUJ88" s="82" t="str">
        <f t="shared" si="344"/>
        <v/>
      </c>
      <c r="WUK88" s="82" t="str">
        <f t="shared" si="344"/>
        <v/>
      </c>
      <c r="WUL88" s="82" t="str">
        <f t="shared" si="344"/>
        <v/>
      </c>
      <c r="WUM88" s="82" t="str">
        <f t="shared" si="344"/>
        <v/>
      </c>
      <c r="WUN88" s="82" t="str">
        <f t="shared" si="344"/>
        <v/>
      </c>
      <c r="WUO88" s="82" t="str">
        <f t="shared" si="344"/>
        <v/>
      </c>
      <c r="WUP88" s="82" t="str">
        <f t="shared" si="344"/>
        <v/>
      </c>
      <c r="WUQ88" s="82" t="str">
        <f t="shared" si="344"/>
        <v/>
      </c>
      <c r="WUR88" s="82" t="str">
        <f t="shared" si="344"/>
        <v/>
      </c>
      <c r="WUS88" s="82" t="str">
        <f t="shared" si="344"/>
        <v/>
      </c>
      <c r="WUT88" s="82" t="str">
        <f t="shared" si="344"/>
        <v/>
      </c>
      <c r="WUU88" s="82" t="str">
        <f t="shared" si="344"/>
        <v/>
      </c>
      <c r="WUV88" s="82" t="str">
        <f t="shared" si="344"/>
        <v/>
      </c>
      <c r="WUW88" s="82" t="str">
        <f t="shared" si="344"/>
        <v/>
      </c>
      <c r="WUX88" s="82" t="str">
        <f t="shared" si="344"/>
        <v/>
      </c>
      <c r="WUY88" s="82" t="str">
        <f t="shared" si="344"/>
        <v/>
      </c>
      <c r="WUZ88" s="82" t="str">
        <f t="shared" si="344"/>
        <v/>
      </c>
      <c r="WVA88" s="82" t="str">
        <f t="shared" si="344"/>
        <v/>
      </c>
      <c r="WVB88" s="82" t="str">
        <f t="shared" si="344"/>
        <v/>
      </c>
      <c r="WVC88" s="82" t="str">
        <f t="shared" si="344"/>
        <v/>
      </c>
      <c r="WVD88" s="82" t="str">
        <f t="shared" si="344"/>
        <v/>
      </c>
      <c r="WVE88" s="82" t="str">
        <f t="shared" si="344"/>
        <v/>
      </c>
      <c r="WVF88" s="82" t="str">
        <f t="shared" si="344"/>
        <v/>
      </c>
      <c r="WVG88" s="82" t="str">
        <f t="shared" si="344"/>
        <v/>
      </c>
      <c r="WVH88" s="82" t="str">
        <f t="shared" si="344"/>
        <v/>
      </c>
      <c r="WVI88" s="82" t="str">
        <f t="shared" si="344"/>
        <v/>
      </c>
      <c r="WVJ88" s="82" t="str">
        <f t="shared" si="344"/>
        <v/>
      </c>
      <c r="WVK88" s="82" t="str">
        <f t="shared" si="344"/>
        <v/>
      </c>
      <c r="WVL88" s="82" t="str">
        <f t="shared" si="344"/>
        <v/>
      </c>
      <c r="WVM88" s="82" t="str">
        <f t="shared" si="344"/>
        <v/>
      </c>
      <c r="WVN88" s="82" t="str">
        <f t="shared" si="344"/>
        <v/>
      </c>
      <c r="WVO88" s="82" t="str">
        <f t="shared" si="344"/>
        <v/>
      </c>
      <c r="WVP88" s="82" t="str">
        <f t="shared" si="344"/>
        <v/>
      </c>
      <c r="WVQ88" s="82" t="str">
        <f t="shared" si="344"/>
        <v/>
      </c>
      <c r="WVR88" s="82" t="str">
        <f t="shared" si="344"/>
        <v/>
      </c>
      <c r="WVS88" s="82" t="str">
        <f t="shared" si="344"/>
        <v/>
      </c>
      <c r="WVT88" s="82" t="str">
        <f t="shared" si="344"/>
        <v/>
      </c>
      <c r="WVU88" s="82" t="str">
        <f t="shared" si="344"/>
        <v/>
      </c>
      <c r="WVV88" s="82" t="str">
        <f t="shared" si="344"/>
        <v/>
      </c>
      <c r="WVW88" s="82" t="str">
        <f t="shared" si="344"/>
        <v/>
      </c>
      <c r="WVX88" s="82" t="str">
        <f t="shared" si="344"/>
        <v/>
      </c>
      <c r="WVY88" s="82" t="str">
        <f t="shared" si="344"/>
        <v/>
      </c>
      <c r="WVZ88" s="82" t="str">
        <f t="shared" si="344"/>
        <v/>
      </c>
      <c r="WWA88" s="82" t="str">
        <f t="shared" si="344"/>
        <v/>
      </c>
      <c r="WWB88" s="82" t="str">
        <f t="shared" si="344"/>
        <v/>
      </c>
      <c r="WWC88" s="82" t="str">
        <f t="shared" si="344"/>
        <v/>
      </c>
      <c r="WWD88" s="82" t="str">
        <f t="shared" si="344"/>
        <v/>
      </c>
      <c r="WWE88" s="82" t="str">
        <f t="shared" si="344"/>
        <v/>
      </c>
      <c r="WWF88" s="82" t="str">
        <f t="shared" si="344"/>
        <v/>
      </c>
      <c r="WWG88" s="82" t="str">
        <f t="shared" si="344"/>
        <v/>
      </c>
      <c r="WWH88" s="82" t="str">
        <f t="shared" si="344"/>
        <v/>
      </c>
      <c r="WWI88" s="82" t="str">
        <f t="shared" si="344"/>
        <v/>
      </c>
      <c r="WWJ88" s="82" t="str">
        <f t="shared" si="344"/>
        <v/>
      </c>
      <c r="WWK88" s="82" t="str">
        <f t="shared" si="344"/>
        <v/>
      </c>
      <c r="WWL88" s="82" t="str">
        <f t="shared" si="344"/>
        <v/>
      </c>
      <c r="WWM88" s="82" t="str">
        <f t="shared" si="344"/>
        <v/>
      </c>
      <c r="WWN88" s="82" t="str">
        <f t="shared" si="344"/>
        <v/>
      </c>
      <c r="WWO88" s="82" t="str">
        <f t="shared" si="344"/>
        <v/>
      </c>
      <c r="WWP88" s="82" t="str">
        <f t="shared" si="344"/>
        <v/>
      </c>
      <c r="WWQ88" s="82" t="str">
        <f t="shared" si="344"/>
        <v/>
      </c>
      <c r="WWR88" s="82" t="str">
        <f t="shared" si="344"/>
        <v/>
      </c>
      <c r="WWS88" s="82" t="str">
        <f t="shared" si="344"/>
        <v/>
      </c>
      <c r="WWT88" s="82" t="str">
        <f t="shared" si="344"/>
        <v/>
      </c>
      <c r="WWU88" s="82" t="str">
        <f t="shared" ref="WWU88:WZF88" si="345">IF(ISNUMBER(outYear),WWU55+WWU61+WWU67+WWU85,"")</f>
        <v/>
      </c>
      <c r="WWV88" s="82" t="str">
        <f t="shared" si="345"/>
        <v/>
      </c>
      <c r="WWW88" s="82" t="str">
        <f t="shared" si="345"/>
        <v/>
      </c>
      <c r="WWX88" s="82" t="str">
        <f t="shared" si="345"/>
        <v/>
      </c>
      <c r="WWY88" s="82" t="str">
        <f t="shared" si="345"/>
        <v/>
      </c>
      <c r="WWZ88" s="82" t="str">
        <f t="shared" si="345"/>
        <v/>
      </c>
      <c r="WXA88" s="82" t="str">
        <f t="shared" si="345"/>
        <v/>
      </c>
      <c r="WXB88" s="82" t="str">
        <f t="shared" si="345"/>
        <v/>
      </c>
      <c r="WXC88" s="82" t="str">
        <f t="shared" si="345"/>
        <v/>
      </c>
      <c r="WXD88" s="82" t="str">
        <f t="shared" si="345"/>
        <v/>
      </c>
      <c r="WXE88" s="82" t="str">
        <f t="shared" si="345"/>
        <v/>
      </c>
      <c r="WXF88" s="82" t="str">
        <f t="shared" si="345"/>
        <v/>
      </c>
      <c r="WXG88" s="82" t="str">
        <f t="shared" si="345"/>
        <v/>
      </c>
      <c r="WXH88" s="82" t="str">
        <f t="shared" si="345"/>
        <v/>
      </c>
      <c r="WXI88" s="82" t="str">
        <f t="shared" si="345"/>
        <v/>
      </c>
      <c r="WXJ88" s="82" t="str">
        <f t="shared" si="345"/>
        <v/>
      </c>
      <c r="WXK88" s="82" t="str">
        <f t="shared" si="345"/>
        <v/>
      </c>
      <c r="WXL88" s="82" t="str">
        <f t="shared" si="345"/>
        <v/>
      </c>
      <c r="WXM88" s="82" t="str">
        <f t="shared" si="345"/>
        <v/>
      </c>
      <c r="WXN88" s="82" t="str">
        <f t="shared" si="345"/>
        <v/>
      </c>
      <c r="WXO88" s="82" t="str">
        <f t="shared" si="345"/>
        <v/>
      </c>
      <c r="WXP88" s="82" t="str">
        <f t="shared" si="345"/>
        <v/>
      </c>
      <c r="WXQ88" s="82" t="str">
        <f t="shared" si="345"/>
        <v/>
      </c>
      <c r="WXR88" s="82" t="str">
        <f t="shared" si="345"/>
        <v/>
      </c>
      <c r="WXS88" s="82" t="str">
        <f t="shared" si="345"/>
        <v/>
      </c>
      <c r="WXT88" s="82" t="str">
        <f t="shared" si="345"/>
        <v/>
      </c>
      <c r="WXU88" s="82" t="str">
        <f t="shared" si="345"/>
        <v/>
      </c>
      <c r="WXV88" s="82" t="str">
        <f t="shared" si="345"/>
        <v/>
      </c>
      <c r="WXW88" s="82" t="str">
        <f t="shared" si="345"/>
        <v/>
      </c>
      <c r="WXX88" s="82" t="str">
        <f t="shared" si="345"/>
        <v/>
      </c>
      <c r="WXY88" s="82" t="str">
        <f t="shared" si="345"/>
        <v/>
      </c>
      <c r="WXZ88" s="82" t="str">
        <f t="shared" si="345"/>
        <v/>
      </c>
      <c r="WYA88" s="82" t="str">
        <f t="shared" si="345"/>
        <v/>
      </c>
      <c r="WYB88" s="82" t="str">
        <f t="shared" si="345"/>
        <v/>
      </c>
      <c r="WYC88" s="82" t="str">
        <f t="shared" si="345"/>
        <v/>
      </c>
      <c r="WYD88" s="82" t="str">
        <f t="shared" si="345"/>
        <v/>
      </c>
      <c r="WYE88" s="82" t="str">
        <f t="shared" si="345"/>
        <v/>
      </c>
      <c r="WYF88" s="82" t="str">
        <f t="shared" si="345"/>
        <v/>
      </c>
      <c r="WYG88" s="82" t="str">
        <f t="shared" si="345"/>
        <v/>
      </c>
      <c r="WYH88" s="82" t="str">
        <f t="shared" si="345"/>
        <v/>
      </c>
      <c r="WYI88" s="82" t="str">
        <f t="shared" si="345"/>
        <v/>
      </c>
      <c r="WYJ88" s="82" t="str">
        <f t="shared" si="345"/>
        <v/>
      </c>
      <c r="WYK88" s="82" t="str">
        <f t="shared" si="345"/>
        <v/>
      </c>
      <c r="WYL88" s="82" t="str">
        <f t="shared" si="345"/>
        <v/>
      </c>
      <c r="WYM88" s="82" t="str">
        <f t="shared" si="345"/>
        <v/>
      </c>
      <c r="WYN88" s="82" t="str">
        <f t="shared" si="345"/>
        <v/>
      </c>
      <c r="WYO88" s="82" t="str">
        <f t="shared" si="345"/>
        <v/>
      </c>
      <c r="WYP88" s="82" t="str">
        <f t="shared" si="345"/>
        <v/>
      </c>
      <c r="WYQ88" s="82" t="str">
        <f t="shared" si="345"/>
        <v/>
      </c>
      <c r="WYR88" s="82" t="str">
        <f t="shared" si="345"/>
        <v/>
      </c>
      <c r="WYS88" s="82" t="str">
        <f t="shared" si="345"/>
        <v/>
      </c>
      <c r="WYT88" s="82" t="str">
        <f t="shared" si="345"/>
        <v/>
      </c>
      <c r="WYU88" s="82" t="str">
        <f t="shared" si="345"/>
        <v/>
      </c>
      <c r="WYV88" s="82" t="str">
        <f t="shared" si="345"/>
        <v/>
      </c>
      <c r="WYW88" s="82" t="str">
        <f t="shared" si="345"/>
        <v/>
      </c>
      <c r="WYX88" s="82" t="str">
        <f t="shared" si="345"/>
        <v/>
      </c>
      <c r="WYY88" s="82" t="str">
        <f t="shared" si="345"/>
        <v/>
      </c>
      <c r="WYZ88" s="82" t="str">
        <f t="shared" si="345"/>
        <v/>
      </c>
      <c r="WZA88" s="82" t="str">
        <f t="shared" si="345"/>
        <v/>
      </c>
      <c r="WZB88" s="82" t="str">
        <f t="shared" si="345"/>
        <v/>
      </c>
      <c r="WZC88" s="82" t="str">
        <f t="shared" si="345"/>
        <v/>
      </c>
      <c r="WZD88" s="82" t="str">
        <f t="shared" si="345"/>
        <v/>
      </c>
      <c r="WZE88" s="82" t="str">
        <f t="shared" si="345"/>
        <v/>
      </c>
      <c r="WZF88" s="82" t="str">
        <f t="shared" si="345"/>
        <v/>
      </c>
      <c r="WZG88" s="82" t="str">
        <f t="shared" ref="WZG88:XBR88" si="346">IF(ISNUMBER(outYear),WZG55+WZG61+WZG67+WZG85,"")</f>
        <v/>
      </c>
      <c r="WZH88" s="82" t="str">
        <f t="shared" si="346"/>
        <v/>
      </c>
      <c r="WZI88" s="82" t="str">
        <f t="shared" si="346"/>
        <v/>
      </c>
      <c r="WZJ88" s="82" t="str">
        <f t="shared" si="346"/>
        <v/>
      </c>
      <c r="WZK88" s="82" t="str">
        <f t="shared" si="346"/>
        <v/>
      </c>
      <c r="WZL88" s="82" t="str">
        <f t="shared" si="346"/>
        <v/>
      </c>
      <c r="WZM88" s="82" t="str">
        <f t="shared" si="346"/>
        <v/>
      </c>
      <c r="WZN88" s="82" t="str">
        <f t="shared" si="346"/>
        <v/>
      </c>
      <c r="WZO88" s="82" t="str">
        <f t="shared" si="346"/>
        <v/>
      </c>
      <c r="WZP88" s="82" t="str">
        <f t="shared" si="346"/>
        <v/>
      </c>
      <c r="WZQ88" s="82" t="str">
        <f t="shared" si="346"/>
        <v/>
      </c>
      <c r="WZR88" s="82" t="str">
        <f t="shared" si="346"/>
        <v/>
      </c>
      <c r="WZS88" s="82" t="str">
        <f t="shared" si="346"/>
        <v/>
      </c>
      <c r="WZT88" s="82" t="str">
        <f t="shared" si="346"/>
        <v/>
      </c>
      <c r="WZU88" s="82" t="str">
        <f t="shared" si="346"/>
        <v/>
      </c>
      <c r="WZV88" s="82" t="str">
        <f t="shared" si="346"/>
        <v/>
      </c>
      <c r="WZW88" s="82" t="str">
        <f t="shared" si="346"/>
        <v/>
      </c>
      <c r="WZX88" s="82" t="str">
        <f t="shared" si="346"/>
        <v/>
      </c>
      <c r="WZY88" s="82" t="str">
        <f t="shared" si="346"/>
        <v/>
      </c>
      <c r="WZZ88" s="82" t="str">
        <f t="shared" si="346"/>
        <v/>
      </c>
      <c r="XAA88" s="82" t="str">
        <f t="shared" si="346"/>
        <v/>
      </c>
      <c r="XAB88" s="82" t="str">
        <f t="shared" si="346"/>
        <v/>
      </c>
      <c r="XAC88" s="82" t="str">
        <f t="shared" si="346"/>
        <v/>
      </c>
      <c r="XAD88" s="82" t="str">
        <f t="shared" si="346"/>
        <v/>
      </c>
      <c r="XAE88" s="82" t="str">
        <f t="shared" si="346"/>
        <v/>
      </c>
      <c r="XAF88" s="82" t="str">
        <f t="shared" si="346"/>
        <v/>
      </c>
      <c r="XAG88" s="82" t="str">
        <f t="shared" si="346"/>
        <v/>
      </c>
      <c r="XAH88" s="82" t="str">
        <f t="shared" si="346"/>
        <v/>
      </c>
      <c r="XAI88" s="82" t="str">
        <f t="shared" si="346"/>
        <v/>
      </c>
      <c r="XAJ88" s="82" t="str">
        <f t="shared" si="346"/>
        <v/>
      </c>
      <c r="XAK88" s="82" t="str">
        <f t="shared" si="346"/>
        <v/>
      </c>
      <c r="XAL88" s="82" t="str">
        <f t="shared" si="346"/>
        <v/>
      </c>
      <c r="XAM88" s="82" t="str">
        <f t="shared" si="346"/>
        <v/>
      </c>
      <c r="XAN88" s="82" t="str">
        <f t="shared" si="346"/>
        <v/>
      </c>
      <c r="XAO88" s="82" t="str">
        <f t="shared" si="346"/>
        <v/>
      </c>
      <c r="XAP88" s="82" t="str">
        <f t="shared" si="346"/>
        <v/>
      </c>
      <c r="XAQ88" s="82" t="str">
        <f t="shared" si="346"/>
        <v/>
      </c>
      <c r="XAR88" s="82" t="str">
        <f t="shared" si="346"/>
        <v/>
      </c>
      <c r="XAS88" s="82" t="str">
        <f t="shared" si="346"/>
        <v/>
      </c>
      <c r="XAT88" s="82" t="str">
        <f t="shared" si="346"/>
        <v/>
      </c>
      <c r="XAU88" s="82" t="str">
        <f t="shared" si="346"/>
        <v/>
      </c>
      <c r="XAV88" s="82" t="str">
        <f t="shared" si="346"/>
        <v/>
      </c>
      <c r="XAW88" s="82" t="str">
        <f t="shared" si="346"/>
        <v/>
      </c>
      <c r="XAX88" s="82" t="str">
        <f t="shared" si="346"/>
        <v/>
      </c>
      <c r="XAY88" s="82" t="str">
        <f t="shared" si="346"/>
        <v/>
      </c>
      <c r="XAZ88" s="82" t="str">
        <f t="shared" si="346"/>
        <v/>
      </c>
      <c r="XBA88" s="82" t="str">
        <f t="shared" si="346"/>
        <v/>
      </c>
      <c r="XBB88" s="82" t="str">
        <f t="shared" si="346"/>
        <v/>
      </c>
      <c r="XBC88" s="82" t="str">
        <f t="shared" si="346"/>
        <v/>
      </c>
      <c r="XBD88" s="82" t="str">
        <f t="shared" si="346"/>
        <v/>
      </c>
      <c r="XBE88" s="82" t="str">
        <f t="shared" si="346"/>
        <v/>
      </c>
      <c r="XBF88" s="82" t="str">
        <f t="shared" si="346"/>
        <v/>
      </c>
      <c r="XBG88" s="82" t="str">
        <f t="shared" si="346"/>
        <v/>
      </c>
      <c r="XBH88" s="82" t="str">
        <f t="shared" si="346"/>
        <v/>
      </c>
      <c r="XBI88" s="82" t="str">
        <f t="shared" si="346"/>
        <v/>
      </c>
      <c r="XBJ88" s="82" t="str">
        <f t="shared" si="346"/>
        <v/>
      </c>
      <c r="XBK88" s="82" t="str">
        <f t="shared" si="346"/>
        <v/>
      </c>
      <c r="XBL88" s="82" t="str">
        <f t="shared" si="346"/>
        <v/>
      </c>
      <c r="XBM88" s="82" t="str">
        <f t="shared" si="346"/>
        <v/>
      </c>
      <c r="XBN88" s="82" t="str">
        <f t="shared" si="346"/>
        <v/>
      </c>
      <c r="XBO88" s="82" t="str">
        <f t="shared" si="346"/>
        <v/>
      </c>
      <c r="XBP88" s="82" t="str">
        <f t="shared" si="346"/>
        <v/>
      </c>
      <c r="XBQ88" s="82" t="str">
        <f t="shared" si="346"/>
        <v/>
      </c>
      <c r="XBR88" s="82" t="str">
        <f t="shared" si="346"/>
        <v/>
      </c>
      <c r="XBS88" s="82" t="str">
        <f t="shared" ref="XBS88:XED88" si="347">IF(ISNUMBER(outYear),XBS55+XBS61+XBS67+XBS85,"")</f>
        <v/>
      </c>
      <c r="XBT88" s="82" t="str">
        <f t="shared" si="347"/>
        <v/>
      </c>
      <c r="XBU88" s="82" t="str">
        <f t="shared" si="347"/>
        <v/>
      </c>
      <c r="XBV88" s="82" t="str">
        <f t="shared" si="347"/>
        <v/>
      </c>
      <c r="XBW88" s="82" t="str">
        <f t="shared" si="347"/>
        <v/>
      </c>
      <c r="XBX88" s="82" t="str">
        <f t="shared" si="347"/>
        <v/>
      </c>
      <c r="XBY88" s="82" t="str">
        <f t="shared" si="347"/>
        <v/>
      </c>
      <c r="XBZ88" s="82" t="str">
        <f t="shared" si="347"/>
        <v/>
      </c>
      <c r="XCA88" s="82" t="str">
        <f t="shared" si="347"/>
        <v/>
      </c>
      <c r="XCB88" s="82" t="str">
        <f t="shared" si="347"/>
        <v/>
      </c>
      <c r="XCC88" s="82" t="str">
        <f t="shared" si="347"/>
        <v/>
      </c>
      <c r="XCD88" s="82" t="str">
        <f t="shared" si="347"/>
        <v/>
      </c>
      <c r="XCE88" s="82" t="str">
        <f t="shared" si="347"/>
        <v/>
      </c>
      <c r="XCF88" s="82" t="str">
        <f t="shared" si="347"/>
        <v/>
      </c>
      <c r="XCG88" s="82" t="str">
        <f t="shared" si="347"/>
        <v/>
      </c>
      <c r="XCH88" s="82" t="str">
        <f t="shared" si="347"/>
        <v/>
      </c>
      <c r="XCI88" s="82" t="str">
        <f t="shared" si="347"/>
        <v/>
      </c>
      <c r="XCJ88" s="82" t="str">
        <f t="shared" si="347"/>
        <v/>
      </c>
      <c r="XCK88" s="82" t="str">
        <f t="shared" si="347"/>
        <v/>
      </c>
      <c r="XCL88" s="82" t="str">
        <f t="shared" si="347"/>
        <v/>
      </c>
      <c r="XCM88" s="82" t="str">
        <f t="shared" si="347"/>
        <v/>
      </c>
      <c r="XCN88" s="82" t="str">
        <f t="shared" si="347"/>
        <v/>
      </c>
      <c r="XCO88" s="82" t="str">
        <f t="shared" si="347"/>
        <v/>
      </c>
      <c r="XCP88" s="82" t="str">
        <f t="shared" si="347"/>
        <v/>
      </c>
      <c r="XCQ88" s="82" t="str">
        <f t="shared" si="347"/>
        <v/>
      </c>
      <c r="XCR88" s="82" t="str">
        <f t="shared" si="347"/>
        <v/>
      </c>
      <c r="XCS88" s="82" t="str">
        <f t="shared" si="347"/>
        <v/>
      </c>
      <c r="XCT88" s="82" t="str">
        <f t="shared" si="347"/>
        <v/>
      </c>
      <c r="XCU88" s="82" t="str">
        <f t="shared" si="347"/>
        <v/>
      </c>
      <c r="XCV88" s="82" t="str">
        <f t="shared" si="347"/>
        <v/>
      </c>
      <c r="XCW88" s="82" t="str">
        <f t="shared" si="347"/>
        <v/>
      </c>
      <c r="XCX88" s="82" t="str">
        <f t="shared" si="347"/>
        <v/>
      </c>
      <c r="XCY88" s="82" t="str">
        <f t="shared" si="347"/>
        <v/>
      </c>
      <c r="XCZ88" s="82" t="str">
        <f t="shared" si="347"/>
        <v/>
      </c>
      <c r="XDA88" s="82" t="str">
        <f t="shared" si="347"/>
        <v/>
      </c>
      <c r="XDB88" s="82" t="str">
        <f t="shared" si="347"/>
        <v/>
      </c>
      <c r="XDC88" s="82" t="str">
        <f t="shared" si="347"/>
        <v/>
      </c>
      <c r="XDD88" s="82" t="str">
        <f t="shared" si="347"/>
        <v/>
      </c>
      <c r="XDE88" s="82" t="str">
        <f t="shared" si="347"/>
        <v/>
      </c>
      <c r="XDF88" s="82" t="str">
        <f t="shared" si="347"/>
        <v/>
      </c>
      <c r="XDG88" s="82" t="str">
        <f t="shared" si="347"/>
        <v/>
      </c>
      <c r="XDH88" s="82" t="str">
        <f t="shared" si="347"/>
        <v/>
      </c>
      <c r="XDI88" s="82" t="str">
        <f t="shared" si="347"/>
        <v/>
      </c>
      <c r="XDJ88" s="82" t="str">
        <f t="shared" si="347"/>
        <v/>
      </c>
      <c r="XDK88" s="82" t="str">
        <f t="shared" si="347"/>
        <v/>
      </c>
      <c r="XDL88" s="82" t="str">
        <f t="shared" si="347"/>
        <v/>
      </c>
      <c r="XDM88" s="82" t="str">
        <f t="shared" si="347"/>
        <v/>
      </c>
      <c r="XDN88" s="82" t="str">
        <f t="shared" si="347"/>
        <v/>
      </c>
      <c r="XDO88" s="82" t="str">
        <f t="shared" si="347"/>
        <v/>
      </c>
      <c r="XDP88" s="82" t="str">
        <f t="shared" si="347"/>
        <v/>
      </c>
      <c r="XDQ88" s="82" t="str">
        <f t="shared" si="347"/>
        <v/>
      </c>
      <c r="XDR88" s="82" t="str">
        <f t="shared" si="347"/>
        <v/>
      </c>
      <c r="XDS88" s="82" t="str">
        <f t="shared" si="347"/>
        <v/>
      </c>
      <c r="XDT88" s="82" t="str">
        <f t="shared" si="347"/>
        <v/>
      </c>
      <c r="XDU88" s="82" t="str">
        <f t="shared" si="347"/>
        <v/>
      </c>
      <c r="XDV88" s="82" t="str">
        <f t="shared" si="347"/>
        <v/>
      </c>
      <c r="XDW88" s="82" t="str">
        <f t="shared" si="347"/>
        <v/>
      </c>
      <c r="XDX88" s="82" t="str">
        <f t="shared" si="347"/>
        <v/>
      </c>
      <c r="XDY88" s="82" t="str">
        <f t="shared" si="347"/>
        <v/>
      </c>
      <c r="XDZ88" s="82" t="str">
        <f t="shared" si="347"/>
        <v/>
      </c>
      <c r="XEA88" s="82" t="str">
        <f t="shared" si="347"/>
        <v/>
      </c>
      <c r="XEB88" s="82" t="str">
        <f t="shared" si="347"/>
        <v/>
      </c>
      <c r="XEC88" s="82" t="str">
        <f t="shared" si="347"/>
        <v/>
      </c>
      <c r="XED88" s="82" t="str">
        <f t="shared" si="347"/>
        <v/>
      </c>
      <c r="XEE88" s="82" t="str">
        <f t="shared" ref="XEE88:XFD88" si="348">IF(ISNUMBER(outYear),XEE55+XEE61+XEE67+XEE85,"")</f>
        <v/>
      </c>
      <c r="XEF88" s="82" t="str">
        <f t="shared" si="348"/>
        <v/>
      </c>
      <c r="XEG88" s="82" t="str">
        <f t="shared" si="348"/>
        <v/>
      </c>
      <c r="XEH88" s="82" t="str">
        <f t="shared" si="348"/>
        <v/>
      </c>
      <c r="XEI88" s="82" t="str">
        <f t="shared" si="348"/>
        <v/>
      </c>
      <c r="XEJ88" s="82" t="str">
        <f t="shared" si="348"/>
        <v/>
      </c>
      <c r="XEK88" s="82" t="str">
        <f t="shared" si="348"/>
        <v/>
      </c>
      <c r="XEL88" s="82" t="str">
        <f t="shared" si="348"/>
        <v/>
      </c>
      <c r="XEM88" s="82" t="str">
        <f t="shared" si="348"/>
        <v/>
      </c>
      <c r="XEN88" s="82" t="str">
        <f t="shared" si="348"/>
        <v/>
      </c>
      <c r="XEO88" s="82" t="str">
        <f t="shared" si="348"/>
        <v/>
      </c>
      <c r="XEP88" s="82" t="str">
        <f t="shared" si="348"/>
        <v/>
      </c>
      <c r="XEQ88" s="82" t="str">
        <f t="shared" si="348"/>
        <v/>
      </c>
      <c r="XER88" s="82" t="str">
        <f t="shared" si="348"/>
        <v/>
      </c>
      <c r="XES88" s="82" t="str">
        <f t="shared" si="348"/>
        <v/>
      </c>
      <c r="XET88" s="82" t="str">
        <f t="shared" si="348"/>
        <v/>
      </c>
      <c r="XEU88" s="82" t="str">
        <f t="shared" si="348"/>
        <v/>
      </c>
      <c r="XEV88" s="82" t="str">
        <f t="shared" si="348"/>
        <v/>
      </c>
      <c r="XEW88" s="82" t="str">
        <f t="shared" si="348"/>
        <v/>
      </c>
      <c r="XEX88" s="82" t="str">
        <f t="shared" si="348"/>
        <v/>
      </c>
      <c r="XEY88" s="82" t="str">
        <f t="shared" si="348"/>
        <v/>
      </c>
      <c r="XEZ88" s="82" t="str">
        <f t="shared" si="348"/>
        <v/>
      </c>
      <c r="XFA88" s="82" t="str">
        <f t="shared" si="348"/>
        <v/>
      </c>
      <c r="XFB88" s="82" t="str">
        <f t="shared" si="348"/>
        <v/>
      </c>
      <c r="XFC88" s="82" t="str">
        <f t="shared" si="348"/>
        <v/>
      </c>
      <c r="XFD88" s="82" t="str">
        <f t="shared" si="348"/>
        <v/>
      </c>
    </row>
    <row r="89" spans="1:16384" s="74" customFormat="1" x14ac:dyDescent="0.2">
      <c r="A89" s="54" t="s">
        <v>68</v>
      </c>
      <c r="B89" s="81"/>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c r="CW89" s="82"/>
      <c r="CX89" s="82"/>
    </row>
    <row r="90" spans="1:16384" s="74" customFormat="1" x14ac:dyDescent="0.2">
      <c r="A90" s="60" t="s">
        <v>72</v>
      </c>
      <c r="B90" s="81"/>
      <c r="C90" s="82">
        <f t="shared" ref="C90:AH90" si="349">C34</f>
        <v>0</v>
      </c>
      <c r="D90" s="82">
        <f t="shared" si="349"/>
        <v>0</v>
      </c>
      <c r="E90" s="82">
        <f t="shared" si="349"/>
        <v>0</v>
      </c>
      <c r="F90" s="82">
        <f t="shared" si="349"/>
        <v>0</v>
      </c>
      <c r="G90" s="82">
        <f t="shared" si="349"/>
        <v>0</v>
      </c>
      <c r="H90" s="82">
        <f t="shared" si="349"/>
        <v>0</v>
      </c>
      <c r="I90" s="82">
        <f t="shared" si="349"/>
        <v>0</v>
      </c>
      <c r="J90" s="82">
        <f t="shared" si="349"/>
        <v>0</v>
      </c>
      <c r="K90" s="82">
        <f t="shared" si="349"/>
        <v>0</v>
      </c>
      <c r="L90" s="82">
        <f t="shared" si="349"/>
        <v>0</v>
      </c>
      <c r="M90" s="82">
        <f t="shared" si="349"/>
        <v>0</v>
      </c>
      <c r="N90" s="82">
        <f t="shared" si="349"/>
        <v>0</v>
      </c>
      <c r="O90" s="82">
        <f t="shared" si="349"/>
        <v>0</v>
      </c>
      <c r="P90" s="82">
        <f t="shared" si="349"/>
        <v>0</v>
      </c>
      <c r="Q90" s="82">
        <f t="shared" si="349"/>
        <v>0</v>
      </c>
      <c r="R90" s="82">
        <f t="shared" si="349"/>
        <v>0</v>
      </c>
      <c r="S90" s="82">
        <f t="shared" si="349"/>
        <v>0</v>
      </c>
      <c r="T90" s="82">
        <f t="shared" si="349"/>
        <v>0</v>
      </c>
      <c r="U90" s="82">
        <f t="shared" si="349"/>
        <v>0</v>
      </c>
      <c r="V90" s="82">
        <f t="shared" si="349"/>
        <v>0</v>
      </c>
      <c r="W90" s="82">
        <f t="shared" si="349"/>
        <v>0</v>
      </c>
      <c r="X90" s="82">
        <f t="shared" si="349"/>
        <v>0</v>
      </c>
      <c r="Y90" s="82">
        <f t="shared" si="349"/>
        <v>0</v>
      </c>
      <c r="Z90" s="82">
        <f t="shared" si="349"/>
        <v>0</v>
      </c>
      <c r="AA90" s="82">
        <f t="shared" si="349"/>
        <v>0</v>
      </c>
      <c r="AB90" s="82" t="str">
        <f t="shared" si="349"/>
        <v/>
      </c>
      <c r="AC90" s="82" t="str">
        <f t="shared" si="349"/>
        <v/>
      </c>
      <c r="AD90" s="82" t="str">
        <f t="shared" si="349"/>
        <v/>
      </c>
      <c r="AE90" s="82" t="str">
        <f t="shared" si="349"/>
        <v/>
      </c>
      <c r="AF90" s="82" t="str">
        <f t="shared" si="349"/>
        <v/>
      </c>
      <c r="AG90" s="82" t="str">
        <f t="shared" si="349"/>
        <v/>
      </c>
      <c r="AH90" s="82" t="str">
        <f t="shared" si="349"/>
        <v/>
      </c>
      <c r="AI90" s="82" t="str">
        <f t="shared" ref="AI90:BN90" si="350">AI34</f>
        <v/>
      </c>
      <c r="AJ90" s="82" t="str">
        <f t="shared" si="350"/>
        <v/>
      </c>
      <c r="AK90" s="82" t="str">
        <f t="shared" si="350"/>
        <v/>
      </c>
      <c r="AL90" s="82" t="str">
        <f t="shared" si="350"/>
        <v/>
      </c>
      <c r="AM90" s="82" t="str">
        <f t="shared" si="350"/>
        <v/>
      </c>
      <c r="AN90" s="82" t="str">
        <f t="shared" si="350"/>
        <v/>
      </c>
      <c r="AO90" s="82" t="str">
        <f t="shared" si="350"/>
        <v/>
      </c>
      <c r="AP90" s="82" t="str">
        <f t="shared" si="350"/>
        <v/>
      </c>
      <c r="AQ90" s="82" t="str">
        <f t="shared" si="350"/>
        <v/>
      </c>
      <c r="AR90" s="82" t="str">
        <f t="shared" si="350"/>
        <v/>
      </c>
      <c r="AS90" s="82" t="str">
        <f t="shared" si="350"/>
        <v/>
      </c>
      <c r="AT90" s="82" t="str">
        <f t="shared" si="350"/>
        <v/>
      </c>
      <c r="AU90" s="82" t="str">
        <f t="shared" si="350"/>
        <v/>
      </c>
      <c r="AV90" s="82" t="str">
        <f t="shared" si="350"/>
        <v/>
      </c>
      <c r="AW90" s="82" t="str">
        <f t="shared" si="350"/>
        <v/>
      </c>
      <c r="AX90" s="82" t="str">
        <f t="shared" si="350"/>
        <v/>
      </c>
      <c r="AY90" s="82" t="str">
        <f t="shared" si="350"/>
        <v/>
      </c>
      <c r="AZ90" s="82" t="str">
        <f t="shared" si="350"/>
        <v/>
      </c>
      <c r="BA90" s="82" t="str">
        <f t="shared" si="350"/>
        <v/>
      </c>
      <c r="BB90" s="82" t="str">
        <f t="shared" si="350"/>
        <v/>
      </c>
      <c r="BC90" s="82" t="str">
        <f t="shared" si="350"/>
        <v/>
      </c>
      <c r="BD90" s="82" t="str">
        <f t="shared" si="350"/>
        <v/>
      </c>
      <c r="BE90" s="82" t="str">
        <f t="shared" si="350"/>
        <v/>
      </c>
      <c r="BF90" s="82" t="str">
        <f t="shared" si="350"/>
        <v/>
      </c>
      <c r="BG90" s="82" t="str">
        <f t="shared" si="350"/>
        <v/>
      </c>
      <c r="BH90" s="82" t="str">
        <f t="shared" si="350"/>
        <v/>
      </c>
      <c r="BI90" s="82" t="str">
        <f t="shared" si="350"/>
        <v/>
      </c>
      <c r="BJ90" s="82" t="str">
        <f t="shared" si="350"/>
        <v/>
      </c>
      <c r="BK90" s="82" t="str">
        <f t="shared" si="350"/>
        <v/>
      </c>
      <c r="BL90" s="82" t="str">
        <f t="shared" si="350"/>
        <v/>
      </c>
      <c r="BM90" s="82" t="str">
        <f t="shared" si="350"/>
        <v/>
      </c>
      <c r="BN90" s="82" t="str">
        <f t="shared" si="350"/>
        <v/>
      </c>
      <c r="BO90" s="82" t="str">
        <f t="shared" ref="BO90:CX90" si="351">BO34</f>
        <v/>
      </c>
      <c r="BP90" s="82" t="str">
        <f t="shared" si="351"/>
        <v/>
      </c>
      <c r="BQ90" s="82" t="str">
        <f t="shared" si="351"/>
        <v/>
      </c>
      <c r="BR90" s="82" t="str">
        <f t="shared" si="351"/>
        <v/>
      </c>
      <c r="BS90" s="82" t="str">
        <f t="shared" si="351"/>
        <v/>
      </c>
      <c r="BT90" s="82" t="str">
        <f t="shared" si="351"/>
        <v/>
      </c>
      <c r="BU90" s="82" t="str">
        <f t="shared" si="351"/>
        <v/>
      </c>
      <c r="BV90" s="82" t="str">
        <f t="shared" si="351"/>
        <v/>
      </c>
      <c r="BW90" s="82" t="str">
        <f t="shared" si="351"/>
        <v/>
      </c>
      <c r="BX90" s="82" t="str">
        <f t="shared" si="351"/>
        <v/>
      </c>
      <c r="BY90" s="82" t="str">
        <f t="shared" si="351"/>
        <v/>
      </c>
      <c r="BZ90" s="82" t="str">
        <f t="shared" si="351"/>
        <v/>
      </c>
      <c r="CA90" s="82" t="str">
        <f t="shared" si="351"/>
        <v/>
      </c>
      <c r="CB90" s="82" t="str">
        <f t="shared" si="351"/>
        <v/>
      </c>
      <c r="CC90" s="82" t="str">
        <f t="shared" si="351"/>
        <v/>
      </c>
      <c r="CD90" s="82" t="str">
        <f t="shared" si="351"/>
        <v/>
      </c>
      <c r="CE90" s="82" t="str">
        <f t="shared" si="351"/>
        <v/>
      </c>
      <c r="CF90" s="82" t="str">
        <f t="shared" si="351"/>
        <v/>
      </c>
      <c r="CG90" s="82" t="str">
        <f t="shared" si="351"/>
        <v/>
      </c>
      <c r="CH90" s="82" t="str">
        <f t="shared" si="351"/>
        <v/>
      </c>
      <c r="CI90" s="82" t="str">
        <f t="shared" si="351"/>
        <v/>
      </c>
      <c r="CJ90" s="82" t="str">
        <f t="shared" si="351"/>
        <v/>
      </c>
      <c r="CK90" s="82" t="str">
        <f t="shared" si="351"/>
        <v/>
      </c>
      <c r="CL90" s="82" t="str">
        <f t="shared" si="351"/>
        <v/>
      </c>
      <c r="CM90" s="82" t="str">
        <f t="shared" si="351"/>
        <v/>
      </c>
      <c r="CN90" s="82" t="str">
        <f t="shared" si="351"/>
        <v/>
      </c>
      <c r="CO90" s="82" t="str">
        <f t="shared" si="351"/>
        <v/>
      </c>
      <c r="CP90" s="82" t="str">
        <f t="shared" si="351"/>
        <v/>
      </c>
      <c r="CQ90" s="82" t="str">
        <f t="shared" si="351"/>
        <v/>
      </c>
      <c r="CR90" s="82" t="str">
        <f t="shared" si="351"/>
        <v/>
      </c>
      <c r="CS90" s="82" t="str">
        <f t="shared" si="351"/>
        <v/>
      </c>
      <c r="CT90" s="82" t="str">
        <f t="shared" si="351"/>
        <v/>
      </c>
      <c r="CU90" s="82" t="str">
        <f t="shared" si="351"/>
        <v/>
      </c>
      <c r="CV90" s="82" t="str">
        <f t="shared" si="351"/>
        <v/>
      </c>
      <c r="CW90" s="82" t="str">
        <f t="shared" si="351"/>
        <v/>
      </c>
      <c r="CX90" s="82" t="str">
        <f t="shared" si="351"/>
        <v/>
      </c>
    </row>
    <row r="91" spans="1:16384" s="74" customFormat="1" x14ac:dyDescent="0.2">
      <c r="A91" s="60" t="s">
        <v>52</v>
      </c>
      <c r="B91" s="81"/>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c r="CW91" s="82"/>
      <c r="CX91" s="82"/>
    </row>
    <row r="92" spans="1:16384" s="74" customFormat="1" x14ac:dyDescent="0.2">
      <c r="A92" s="61" t="s">
        <v>83</v>
      </c>
      <c r="B92" s="81"/>
      <c r="C92" s="75">
        <f t="array" ref="C92:CX92">'Inputs and Outputs'!C100:CX100</f>
        <v>0</v>
      </c>
      <c r="D92" s="75">
        <v>0</v>
      </c>
      <c r="E92" s="75">
        <v>0</v>
      </c>
      <c r="F92" s="75">
        <v>0</v>
      </c>
      <c r="G92" s="75">
        <v>0</v>
      </c>
      <c r="H92" s="75">
        <v>0</v>
      </c>
      <c r="I92" s="75">
        <v>0</v>
      </c>
      <c r="J92" s="75">
        <v>0</v>
      </c>
      <c r="K92" s="75">
        <v>0</v>
      </c>
      <c r="L92" s="75">
        <v>0</v>
      </c>
      <c r="M92" s="75">
        <v>0</v>
      </c>
      <c r="N92" s="75">
        <v>0</v>
      </c>
      <c r="O92" s="75">
        <v>0</v>
      </c>
      <c r="P92" s="75">
        <v>0</v>
      </c>
      <c r="Q92" s="75">
        <v>0</v>
      </c>
      <c r="R92" s="75">
        <v>0</v>
      </c>
      <c r="S92" s="75">
        <v>0</v>
      </c>
      <c r="T92" s="75">
        <v>0</v>
      </c>
      <c r="U92" s="75">
        <v>0</v>
      </c>
      <c r="V92" s="75">
        <v>0</v>
      </c>
      <c r="W92" s="75">
        <v>0</v>
      </c>
      <c r="X92" s="75">
        <v>0</v>
      </c>
      <c r="Y92" s="75">
        <v>0</v>
      </c>
      <c r="Z92" s="75">
        <v>0</v>
      </c>
      <c r="AA92" s="75">
        <v>0</v>
      </c>
      <c r="AB92" s="75">
        <v>0</v>
      </c>
      <c r="AC92" s="75">
        <v>0</v>
      </c>
      <c r="AD92" s="75">
        <v>0</v>
      </c>
      <c r="AE92" s="75">
        <v>0</v>
      </c>
      <c r="AF92" s="75">
        <v>0</v>
      </c>
      <c r="AG92" s="75">
        <v>0</v>
      </c>
      <c r="AH92" s="75">
        <v>0</v>
      </c>
      <c r="AI92" s="75">
        <v>0</v>
      </c>
      <c r="AJ92" s="75">
        <v>0</v>
      </c>
      <c r="AK92" s="75">
        <v>0</v>
      </c>
      <c r="AL92" s="75">
        <v>0</v>
      </c>
      <c r="AM92" s="75">
        <v>0</v>
      </c>
      <c r="AN92" s="75">
        <v>0</v>
      </c>
      <c r="AO92" s="75">
        <v>0</v>
      </c>
      <c r="AP92" s="75">
        <v>0</v>
      </c>
      <c r="AQ92" s="75">
        <v>0</v>
      </c>
      <c r="AR92" s="75">
        <v>0</v>
      </c>
      <c r="AS92" s="75">
        <v>0</v>
      </c>
      <c r="AT92" s="75">
        <v>0</v>
      </c>
      <c r="AU92" s="75">
        <v>0</v>
      </c>
      <c r="AV92" s="75">
        <v>0</v>
      </c>
      <c r="AW92" s="75">
        <v>0</v>
      </c>
      <c r="AX92" s="75">
        <v>0</v>
      </c>
      <c r="AY92" s="75">
        <v>0</v>
      </c>
      <c r="AZ92" s="75">
        <v>0</v>
      </c>
      <c r="BA92" s="75">
        <v>0</v>
      </c>
      <c r="BB92" s="75">
        <v>0</v>
      </c>
      <c r="BC92" s="75">
        <v>0</v>
      </c>
      <c r="BD92" s="75">
        <v>0</v>
      </c>
      <c r="BE92" s="75">
        <v>0</v>
      </c>
      <c r="BF92" s="75">
        <v>0</v>
      </c>
      <c r="BG92" s="75">
        <v>0</v>
      </c>
      <c r="BH92" s="75">
        <v>0</v>
      </c>
      <c r="BI92" s="75">
        <v>0</v>
      </c>
      <c r="BJ92" s="75">
        <v>0</v>
      </c>
      <c r="BK92" s="75">
        <v>0</v>
      </c>
      <c r="BL92" s="75">
        <v>0</v>
      </c>
      <c r="BM92" s="75">
        <v>0</v>
      </c>
      <c r="BN92" s="75">
        <v>0</v>
      </c>
      <c r="BO92" s="75">
        <v>0</v>
      </c>
      <c r="BP92" s="75">
        <v>0</v>
      </c>
      <c r="BQ92" s="75">
        <v>0</v>
      </c>
      <c r="BR92" s="75">
        <v>0</v>
      </c>
      <c r="BS92" s="75">
        <v>0</v>
      </c>
      <c r="BT92" s="75">
        <v>0</v>
      </c>
      <c r="BU92" s="75">
        <v>0</v>
      </c>
      <c r="BV92" s="75">
        <v>0</v>
      </c>
      <c r="BW92" s="75">
        <v>0</v>
      </c>
      <c r="BX92" s="75">
        <v>0</v>
      </c>
      <c r="BY92" s="75">
        <v>0</v>
      </c>
      <c r="BZ92" s="75">
        <v>0</v>
      </c>
      <c r="CA92" s="75">
        <v>0</v>
      </c>
      <c r="CB92" s="75">
        <v>0</v>
      </c>
      <c r="CC92" s="75">
        <v>0</v>
      </c>
      <c r="CD92" s="75">
        <v>0</v>
      </c>
      <c r="CE92" s="75">
        <v>0</v>
      </c>
      <c r="CF92" s="75">
        <v>0</v>
      </c>
      <c r="CG92" s="75">
        <v>0</v>
      </c>
      <c r="CH92" s="75">
        <v>0</v>
      </c>
      <c r="CI92" s="75">
        <v>0</v>
      </c>
      <c r="CJ92" s="75">
        <v>0</v>
      </c>
      <c r="CK92" s="75">
        <v>0</v>
      </c>
      <c r="CL92" s="75">
        <v>0</v>
      </c>
      <c r="CM92" s="75">
        <v>0</v>
      </c>
      <c r="CN92" s="75">
        <v>0</v>
      </c>
      <c r="CO92" s="75">
        <v>0</v>
      </c>
      <c r="CP92" s="75">
        <v>0</v>
      </c>
      <c r="CQ92" s="75">
        <v>0</v>
      </c>
      <c r="CR92" s="75">
        <v>0</v>
      </c>
      <c r="CS92" s="75">
        <v>0</v>
      </c>
      <c r="CT92" s="75">
        <v>0</v>
      </c>
      <c r="CU92" s="75">
        <v>0</v>
      </c>
      <c r="CV92" s="75">
        <v>0</v>
      </c>
      <c r="CW92" s="75">
        <v>0</v>
      </c>
      <c r="CX92" s="75">
        <v>0</v>
      </c>
    </row>
    <row r="93" spans="1:16384" s="74" customFormat="1" x14ac:dyDescent="0.2">
      <c r="A93" s="61" t="s">
        <v>84</v>
      </c>
      <c r="B93" s="82">
        <f>IF(ISNUMBER(outYear),IF(FederalDepreciation="N/A",0,($B$102-IF(itc_fed_amount_deprbas_fed="Yes",0.5*itc_fed_amount,0)-IF(itc_fed_percent_deprbas_fed="Yes",0.5*MIN(itc_fed_percent/100*$B$102,itc_fed_percent_maxvalue),0)-IF(itc_sta_amount_deprbas_fed="Yes",0.5*itc_sta_amount,0)-IF(itc_sta_percent_deprbas_fed="Yes",0.5*MIN(itc_sta_percent/100*$B$83,itc_sta_percent_maxvalue),0))),"")</f>
        <v>0</v>
      </c>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C93" s="75"/>
      <c r="CD93" s="75"/>
      <c r="CE93" s="75"/>
      <c r="CF93" s="75"/>
      <c r="CG93" s="75"/>
      <c r="CH93" s="75"/>
      <c r="CI93" s="75"/>
      <c r="CJ93" s="75"/>
      <c r="CK93" s="75"/>
      <c r="CL93" s="75"/>
      <c r="CM93" s="75"/>
      <c r="CN93" s="75"/>
      <c r="CO93" s="75"/>
      <c r="CP93" s="75"/>
      <c r="CQ93" s="75"/>
      <c r="CR93" s="75"/>
      <c r="CS93" s="75"/>
      <c r="CT93" s="75"/>
      <c r="CU93" s="75"/>
      <c r="CV93" s="75"/>
      <c r="CW93" s="75"/>
      <c r="CX93" s="75"/>
    </row>
    <row r="94" spans="1:16384" s="74" customFormat="1" x14ac:dyDescent="0.2">
      <c r="A94" s="61" t="s">
        <v>1</v>
      </c>
      <c r="B94" s="81"/>
      <c r="C94" s="82">
        <f t="shared" ref="C94:AH94" si="352">IF(ISNUMBER(outYear),$B$93*C92,"")</f>
        <v>0</v>
      </c>
      <c r="D94" s="82">
        <f t="shared" si="352"/>
        <v>0</v>
      </c>
      <c r="E94" s="82">
        <f t="shared" si="352"/>
        <v>0</v>
      </c>
      <c r="F94" s="82">
        <f t="shared" si="352"/>
        <v>0</v>
      </c>
      <c r="G94" s="82">
        <f t="shared" si="352"/>
        <v>0</v>
      </c>
      <c r="H94" s="82">
        <f t="shared" si="352"/>
        <v>0</v>
      </c>
      <c r="I94" s="82">
        <f t="shared" si="352"/>
        <v>0</v>
      </c>
      <c r="J94" s="82">
        <f t="shared" si="352"/>
        <v>0</v>
      </c>
      <c r="K94" s="82">
        <f t="shared" si="352"/>
        <v>0</v>
      </c>
      <c r="L94" s="82">
        <f t="shared" si="352"/>
        <v>0</v>
      </c>
      <c r="M94" s="82">
        <f t="shared" si="352"/>
        <v>0</v>
      </c>
      <c r="N94" s="82">
        <f t="shared" si="352"/>
        <v>0</v>
      </c>
      <c r="O94" s="82">
        <f t="shared" si="352"/>
        <v>0</v>
      </c>
      <c r="P94" s="82">
        <f t="shared" si="352"/>
        <v>0</v>
      </c>
      <c r="Q94" s="82">
        <f t="shared" si="352"/>
        <v>0</v>
      </c>
      <c r="R94" s="82">
        <f t="shared" si="352"/>
        <v>0</v>
      </c>
      <c r="S94" s="82">
        <f t="shared" si="352"/>
        <v>0</v>
      </c>
      <c r="T94" s="82">
        <f t="shared" si="352"/>
        <v>0</v>
      </c>
      <c r="U94" s="82">
        <f t="shared" si="352"/>
        <v>0</v>
      </c>
      <c r="V94" s="82">
        <f t="shared" si="352"/>
        <v>0</v>
      </c>
      <c r="W94" s="82">
        <f t="shared" si="352"/>
        <v>0</v>
      </c>
      <c r="X94" s="82">
        <f t="shared" si="352"/>
        <v>0</v>
      </c>
      <c r="Y94" s="82">
        <f t="shared" si="352"/>
        <v>0</v>
      </c>
      <c r="Z94" s="82">
        <f t="shared" si="352"/>
        <v>0</v>
      </c>
      <c r="AA94" s="82">
        <f t="shared" si="352"/>
        <v>0</v>
      </c>
      <c r="AB94" s="82" t="str">
        <f t="shared" si="352"/>
        <v/>
      </c>
      <c r="AC94" s="82" t="str">
        <f t="shared" si="352"/>
        <v/>
      </c>
      <c r="AD94" s="82" t="str">
        <f t="shared" si="352"/>
        <v/>
      </c>
      <c r="AE94" s="82" t="str">
        <f t="shared" si="352"/>
        <v/>
      </c>
      <c r="AF94" s="82" t="str">
        <f t="shared" si="352"/>
        <v/>
      </c>
      <c r="AG94" s="82" t="str">
        <f t="shared" si="352"/>
        <v/>
      </c>
      <c r="AH94" s="82" t="str">
        <f t="shared" si="352"/>
        <v/>
      </c>
      <c r="AI94" s="82" t="str">
        <f t="shared" ref="AI94:BN94" si="353">IF(ISNUMBER(outYear),$B$93*AI92,"")</f>
        <v/>
      </c>
      <c r="AJ94" s="82" t="str">
        <f t="shared" si="353"/>
        <v/>
      </c>
      <c r="AK94" s="82" t="str">
        <f t="shared" si="353"/>
        <v/>
      </c>
      <c r="AL94" s="82" t="str">
        <f t="shared" si="353"/>
        <v/>
      </c>
      <c r="AM94" s="82" t="str">
        <f t="shared" si="353"/>
        <v/>
      </c>
      <c r="AN94" s="82" t="str">
        <f t="shared" si="353"/>
        <v/>
      </c>
      <c r="AO94" s="82" t="str">
        <f t="shared" si="353"/>
        <v/>
      </c>
      <c r="AP94" s="82" t="str">
        <f t="shared" si="353"/>
        <v/>
      </c>
      <c r="AQ94" s="82" t="str">
        <f t="shared" si="353"/>
        <v/>
      </c>
      <c r="AR94" s="82" t="str">
        <f t="shared" si="353"/>
        <v/>
      </c>
      <c r="AS94" s="82" t="str">
        <f t="shared" si="353"/>
        <v/>
      </c>
      <c r="AT94" s="82" t="str">
        <f t="shared" si="353"/>
        <v/>
      </c>
      <c r="AU94" s="82" t="str">
        <f t="shared" si="353"/>
        <v/>
      </c>
      <c r="AV94" s="82" t="str">
        <f t="shared" si="353"/>
        <v/>
      </c>
      <c r="AW94" s="82" t="str">
        <f t="shared" si="353"/>
        <v/>
      </c>
      <c r="AX94" s="82" t="str">
        <f t="shared" si="353"/>
        <v/>
      </c>
      <c r="AY94" s="82" t="str">
        <f t="shared" si="353"/>
        <v/>
      </c>
      <c r="AZ94" s="82" t="str">
        <f t="shared" si="353"/>
        <v/>
      </c>
      <c r="BA94" s="82" t="str">
        <f t="shared" si="353"/>
        <v/>
      </c>
      <c r="BB94" s="82" t="str">
        <f t="shared" si="353"/>
        <v/>
      </c>
      <c r="BC94" s="82" t="str">
        <f t="shared" si="353"/>
        <v/>
      </c>
      <c r="BD94" s="82" t="str">
        <f t="shared" si="353"/>
        <v/>
      </c>
      <c r="BE94" s="82" t="str">
        <f t="shared" si="353"/>
        <v/>
      </c>
      <c r="BF94" s="82" t="str">
        <f t="shared" si="353"/>
        <v/>
      </c>
      <c r="BG94" s="82" t="str">
        <f t="shared" si="353"/>
        <v/>
      </c>
      <c r="BH94" s="82" t="str">
        <f t="shared" si="353"/>
        <v/>
      </c>
      <c r="BI94" s="82" t="str">
        <f t="shared" si="353"/>
        <v/>
      </c>
      <c r="BJ94" s="82" t="str">
        <f t="shared" si="353"/>
        <v/>
      </c>
      <c r="BK94" s="82" t="str">
        <f t="shared" si="353"/>
        <v/>
      </c>
      <c r="BL94" s="82" t="str">
        <f t="shared" si="353"/>
        <v/>
      </c>
      <c r="BM94" s="82" t="str">
        <f t="shared" si="353"/>
        <v/>
      </c>
      <c r="BN94" s="82" t="str">
        <f t="shared" si="353"/>
        <v/>
      </c>
      <c r="BO94" s="82" t="str">
        <f t="shared" ref="BO94:CX94" si="354">IF(ISNUMBER(outYear),$B$93*BO92,"")</f>
        <v/>
      </c>
      <c r="BP94" s="82" t="str">
        <f t="shared" si="354"/>
        <v/>
      </c>
      <c r="BQ94" s="82" t="str">
        <f t="shared" si="354"/>
        <v/>
      </c>
      <c r="BR94" s="82" t="str">
        <f t="shared" si="354"/>
        <v/>
      </c>
      <c r="BS94" s="82" t="str">
        <f t="shared" si="354"/>
        <v/>
      </c>
      <c r="BT94" s="82" t="str">
        <f t="shared" si="354"/>
        <v/>
      </c>
      <c r="BU94" s="82" t="str">
        <f t="shared" si="354"/>
        <v/>
      </c>
      <c r="BV94" s="82" t="str">
        <f t="shared" si="354"/>
        <v/>
      </c>
      <c r="BW94" s="82" t="str">
        <f t="shared" si="354"/>
        <v/>
      </c>
      <c r="BX94" s="82" t="str">
        <f t="shared" si="354"/>
        <v/>
      </c>
      <c r="BY94" s="82" t="str">
        <f t="shared" si="354"/>
        <v/>
      </c>
      <c r="BZ94" s="82" t="str">
        <f t="shared" si="354"/>
        <v/>
      </c>
      <c r="CA94" s="82" t="str">
        <f t="shared" si="354"/>
        <v/>
      </c>
      <c r="CB94" s="82" t="str">
        <f t="shared" si="354"/>
        <v/>
      </c>
      <c r="CC94" s="82" t="str">
        <f t="shared" si="354"/>
        <v/>
      </c>
      <c r="CD94" s="82" t="str">
        <f t="shared" si="354"/>
        <v/>
      </c>
      <c r="CE94" s="82" t="str">
        <f t="shared" si="354"/>
        <v/>
      </c>
      <c r="CF94" s="82" t="str">
        <f t="shared" si="354"/>
        <v/>
      </c>
      <c r="CG94" s="82" t="str">
        <f t="shared" si="354"/>
        <v/>
      </c>
      <c r="CH94" s="82" t="str">
        <f t="shared" si="354"/>
        <v/>
      </c>
      <c r="CI94" s="82" t="str">
        <f t="shared" si="354"/>
        <v/>
      </c>
      <c r="CJ94" s="82" t="str">
        <f t="shared" si="354"/>
        <v/>
      </c>
      <c r="CK94" s="82" t="str">
        <f t="shared" si="354"/>
        <v/>
      </c>
      <c r="CL94" s="82" t="str">
        <f t="shared" si="354"/>
        <v/>
      </c>
      <c r="CM94" s="82" t="str">
        <f t="shared" si="354"/>
        <v/>
      </c>
      <c r="CN94" s="82" t="str">
        <f t="shared" si="354"/>
        <v/>
      </c>
      <c r="CO94" s="82" t="str">
        <f t="shared" si="354"/>
        <v/>
      </c>
      <c r="CP94" s="82" t="str">
        <f t="shared" si="354"/>
        <v/>
      </c>
      <c r="CQ94" s="82" t="str">
        <f t="shared" si="354"/>
        <v/>
      </c>
      <c r="CR94" s="82" t="str">
        <f t="shared" si="354"/>
        <v/>
      </c>
      <c r="CS94" s="82" t="str">
        <f t="shared" si="354"/>
        <v/>
      </c>
      <c r="CT94" s="82" t="str">
        <f t="shared" si="354"/>
        <v/>
      </c>
      <c r="CU94" s="82" t="str">
        <f t="shared" si="354"/>
        <v/>
      </c>
      <c r="CV94" s="82" t="str">
        <f t="shared" si="354"/>
        <v/>
      </c>
      <c r="CW94" s="82" t="str">
        <f t="shared" si="354"/>
        <v/>
      </c>
      <c r="CX94" s="82" t="str">
        <f t="shared" si="354"/>
        <v/>
      </c>
    </row>
    <row r="95" spans="1:16384" s="74" customFormat="1" x14ac:dyDescent="0.2">
      <c r="A95" s="60" t="s">
        <v>73</v>
      </c>
      <c r="B95" s="81"/>
      <c r="C95" s="82">
        <f>IF(ISNUMBER(outYear),IF(UseTaxDeductibleInterest="Yes",'Cash Flow'!C43,0),"")</f>
        <v>589.21328125000002</v>
      </c>
      <c r="D95" s="82">
        <f>IF(ISNUMBER(outYear),IF(UseTaxDeductibleInterest="Yes",'Cash Flow'!D43,0),"")</f>
        <v>576.86781513447045</v>
      </c>
      <c r="E95" s="82">
        <f>IF(ISNUMBER(outYear),IF(UseTaxDeductibleInterest="Yes",'Cash Flow'!E43,0),"")</f>
        <v>563.90507571316425</v>
      </c>
      <c r="F95" s="82">
        <f>IF(ISNUMBER(outYear),IF(UseTaxDeductibleInterest="Yes",'Cash Flow'!F43,0),"")</f>
        <v>550.29419932079293</v>
      </c>
      <c r="G95" s="82">
        <f>IF(ISNUMBER(outYear),IF(UseTaxDeductibleInterest="Yes",'Cash Flow'!G43,0),"")</f>
        <v>536.00277910880288</v>
      </c>
      <c r="H95" s="82">
        <f>IF(ISNUMBER(outYear),IF(UseTaxDeductibleInterest="Yes",'Cash Flow'!H43,0),"")</f>
        <v>520.9967878862135</v>
      </c>
      <c r="I95" s="82">
        <f>IF(ISNUMBER(outYear),IF(UseTaxDeductibleInterest="Yes",'Cash Flow'!I43,0),"")</f>
        <v>505.24049710249454</v>
      </c>
      <c r="J95" s="82">
        <f>IF(ISNUMBER(outYear),IF(UseTaxDeductibleInterest="Yes",'Cash Flow'!J43,0),"")</f>
        <v>488.6963917795897</v>
      </c>
      <c r="K95" s="82">
        <f>IF(ISNUMBER(outYear),IF(UseTaxDeductibleInterest="Yes",'Cash Flow'!K43,0),"")</f>
        <v>471.32508119053955</v>
      </c>
      <c r="L95" s="82">
        <f>IF(ISNUMBER(outYear),IF(UseTaxDeductibleInterest="Yes",'Cash Flow'!L43,0),"")</f>
        <v>453.0852050720369</v>
      </c>
      <c r="M95" s="82">
        <f>IF(ISNUMBER(outYear),IF(UseTaxDeductibleInterest="Yes",'Cash Flow'!M43,0),"")</f>
        <v>433.93333514760917</v>
      </c>
      <c r="N95" s="82">
        <f>IF(ISNUMBER(outYear),IF(UseTaxDeductibleInterest="Yes",'Cash Flow'!N43,0),"")</f>
        <v>413.82387172695996</v>
      </c>
      <c r="O95" s="82">
        <f>IF(ISNUMBER(outYear),IF(UseTaxDeductibleInterest="Yes",'Cash Flow'!O43,0),"")</f>
        <v>392.70893513527835</v>
      </c>
      <c r="P95" s="82">
        <f>IF(ISNUMBER(outYear),IF(UseTaxDeductibleInterest="Yes",'Cash Flow'!P43,0),"")</f>
        <v>370.53825171401274</v>
      </c>
      <c r="Q95" s="82">
        <f>IF(ISNUMBER(outYear),IF(UseTaxDeductibleInterest="Yes",'Cash Flow'!Q43,0),"")</f>
        <v>347.25903412168378</v>
      </c>
      <c r="R95" s="82">
        <f>IF(ISNUMBER(outYear),IF(UseTaxDeductibleInterest="Yes",'Cash Flow'!R43,0),"")</f>
        <v>322.81585564973835</v>
      </c>
      <c r="S95" s="82">
        <f>IF(ISNUMBER(outYear),IF(UseTaxDeductibleInterest="Yes",'Cash Flow'!S43,0),"")</f>
        <v>297.15051825419573</v>
      </c>
      <c r="T95" s="82">
        <f>IF(ISNUMBER(outYear),IF(UseTaxDeductibleInterest="Yes",'Cash Flow'!T43,0),"")</f>
        <v>270.2019139888759</v>
      </c>
      <c r="U95" s="82">
        <f>IF(ISNUMBER(outYear),IF(UseTaxDeductibleInterest="Yes",'Cash Flow'!U43,0),"")</f>
        <v>241.90587951029011</v>
      </c>
      <c r="V95" s="82">
        <f>IF(ISNUMBER(outYear),IF(UseTaxDeductibleInterest="Yes",'Cash Flow'!V43,0),"")</f>
        <v>212.19504330777497</v>
      </c>
      <c r="W95" s="82">
        <f>IF(ISNUMBER(outYear),IF(UseTaxDeductibleInterest="Yes",'Cash Flow'!W43,0),"")</f>
        <v>180.99866529513417</v>
      </c>
      <c r="X95" s="82">
        <f>IF(ISNUMBER(outYear),IF(UseTaxDeductibleInterest="Yes",'Cash Flow'!X43,0),"")</f>
        <v>148.24246838186127</v>
      </c>
      <c r="Y95" s="82">
        <f>IF(ISNUMBER(outYear),IF(UseTaxDeductibleInterest="Yes",'Cash Flow'!Y43,0),"")</f>
        <v>113.84846162292473</v>
      </c>
      <c r="Z95" s="82">
        <f>IF(ISNUMBER(outYear),IF(UseTaxDeductibleInterest="Yes",'Cash Flow'!Z43,0),"")</f>
        <v>77.734754526041385</v>
      </c>
      <c r="AA95" s="82">
        <f>IF(ISNUMBER(outYear),IF(UseTaxDeductibleInterest="Yes",'Cash Flow'!AA43,0),"")</f>
        <v>39.81536207431386</v>
      </c>
      <c r="AB95" s="82" t="str">
        <f>IF(ISNUMBER(outYear),IF(UseTaxDeductibleInterest="Yes",'Cash Flow'!AB43,0),"")</f>
        <v/>
      </c>
      <c r="AC95" s="82" t="str">
        <f>IF(ISNUMBER(outYear),IF(UseTaxDeductibleInterest="Yes",'Cash Flow'!AC43,0),"")</f>
        <v/>
      </c>
      <c r="AD95" s="82" t="str">
        <f>IF(ISNUMBER(outYear),IF(UseTaxDeductibleInterest="Yes",'Cash Flow'!AD43,0),"")</f>
        <v/>
      </c>
      <c r="AE95" s="82" t="str">
        <f>IF(ISNUMBER(outYear),IF(UseTaxDeductibleInterest="Yes",'Cash Flow'!AE43,0),"")</f>
        <v/>
      </c>
      <c r="AF95" s="82" t="str">
        <f>IF(ISNUMBER(outYear),IF(UseTaxDeductibleInterest="Yes",'Cash Flow'!AF43,0),"")</f>
        <v/>
      </c>
      <c r="AG95" s="82" t="str">
        <f>IF(ISNUMBER(outYear),IF(UseTaxDeductibleInterest="Yes",'Cash Flow'!AG43,0),"")</f>
        <v/>
      </c>
      <c r="AH95" s="82" t="str">
        <f>IF(ISNUMBER(outYear),IF(UseTaxDeductibleInterest="Yes",'Cash Flow'!AH43,0),"")</f>
        <v/>
      </c>
      <c r="AI95" s="82" t="str">
        <f>IF(ISNUMBER(outYear),IF(UseTaxDeductibleInterest="Yes",'Cash Flow'!AI43,0),"")</f>
        <v/>
      </c>
      <c r="AJ95" s="82" t="str">
        <f>IF(ISNUMBER(outYear),IF(UseTaxDeductibleInterest="Yes",'Cash Flow'!AJ43,0),"")</f>
        <v/>
      </c>
      <c r="AK95" s="82" t="str">
        <f>IF(ISNUMBER(outYear),IF(UseTaxDeductibleInterest="Yes",'Cash Flow'!AK43,0),"")</f>
        <v/>
      </c>
      <c r="AL95" s="82" t="str">
        <f>IF(ISNUMBER(outYear),IF(UseTaxDeductibleInterest="Yes",'Cash Flow'!AL43,0),"")</f>
        <v/>
      </c>
      <c r="AM95" s="82" t="str">
        <f>IF(ISNUMBER(outYear),IF(UseTaxDeductibleInterest="Yes",'Cash Flow'!AM43,0),"")</f>
        <v/>
      </c>
      <c r="AN95" s="82" t="str">
        <f>IF(ISNUMBER(outYear),IF(UseTaxDeductibleInterest="Yes",'Cash Flow'!AN43,0),"")</f>
        <v/>
      </c>
      <c r="AO95" s="82" t="str">
        <f>IF(ISNUMBER(outYear),IF(UseTaxDeductibleInterest="Yes",'Cash Flow'!AO43,0),"")</f>
        <v/>
      </c>
      <c r="AP95" s="82" t="str">
        <f>IF(ISNUMBER(outYear),IF(UseTaxDeductibleInterest="Yes",'Cash Flow'!AP43,0),"")</f>
        <v/>
      </c>
      <c r="AQ95" s="82" t="str">
        <f>IF(ISNUMBER(outYear),IF(UseTaxDeductibleInterest="Yes",'Cash Flow'!AQ43,0),"")</f>
        <v/>
      </c>
      <c r="AR95" s="82" t="str">
        <f>IF(ISNUMBER(outYear),IF(UseTaxDeductibleInterest="Yes",'Cash Flow'!AR43,0),"")</f>
        <v/>
      </c>
      <c r="AS95" s="82" t="str">
        <f>IF(ISNUMBER(outYear),IF(UseTaxDeductibleInterest="Yes",'Cash Flow'!AS43,0),"")</f>
        <v/>
      </c>
      <c r="AT95" s="82" t="str">
        <f>IF(ISNUMBER(outYear),IF(UseTaxDeductibleInterest="Yes",'Cash Flow'!AT43,0),"")</f>
        <v/>
      </c>
      <c r="AU95" s="82" t="str">
        <f>IF(ISNUMBER(outYear),IF(UseTaxDeductibleInterest="Yes",'Cash Flow'!AU43,0),"")</f>
        <v/>
      </c>
      <c r="AV95" s="82" t="str">
        <f>IF(ISNUMBER(outYear),IF(UseTaxDeductibleInterest="Yes",'Cash Flow'!AV43,0),"")</f>
        <v/>
      </c>
      <c r="AW95" s="82" t="str">
        <f>IF(ISNUMBER(outYear),IF(UseTaxDeductibleInterest="Yes",'Cash Flow'!AW43,0),"")</f>
        <v/>
      </c>
      <c r="AX95" s="82" t="str">
        <f>IF(ISNUMBER(outYear),IF(UseTaxDeductibleInterest="Yes",'Cash Flow'!AX43,0),"")</f>
        <v/>
      </c>
      <c r="AY95" s="82" t="str">
        <f>IF(ISNUMBER(outYear),IF(UseTaxDeductibleInterest="Yes",'Cash Flow'!AY43,0),"")</f>
        <v/>
      </c>
      <c r="AZ95" s="82" t="str">
        <f>IF(ISNUMBER(outYear),IF(UseTaxDeductibleInterest="Yes",'Cash Flow'!AZ43,0),"")</f>
        <v/>
      </c>
      <c r="BA95" s="82" t="str">
        <f>IF(ISNUMBER(outYear),IF(UseTaxDeductibleInterest="Yes",'Cash Flow'!BA43,0),"")</f>
        <v/>
      </c>
      <c r="BB95" s="82" t="str">
        <f>IF(ISNUMBER(outYear),IF(UseTaxDeductibleInterest="Yes",'Cash Flow'!BB43,0),"")</f>
        <v/>
      </c>
      <c r="BC95" s="82" t="str">
        <f>IF(ISNUMBER(outYear),IF(UseTaxDeductibleInterest="Yes",'Cash Flow'!BC43,0),"")</f>
        <v/>
      </c>
      <c r="BD95" s="82" t="str">
        <f>IF(ISNUMBER(outYear),IF(UseTaxDeductibleInterest="Yes",'Cash Flow'!BD43,0),"")</f>
        <v/>
      </c>
      <c r="BE95" s="82" t="str">
        <f>IF(ISNUMBER(outYear),IF(UseTaxDeductibleInterest="Yes",'Cash Flow'!BE43,0),"")</f>
        <v/>
      </c>
      <c r="BF95" s="82" t="str">
        <f>IF(ISNUMBER(outYear),IF(UseTaxDeductibleInterest="Yes",'Cash Flow'!BF43,0),"")</f>
        <v/>
      </c>
      <c r="BG95" s="82" t="str">
        <f>IF(ISNUMBER(outYear),IF(UseTaxDeductibleInterest="Yes",'Cash Flow'!BG43,0),"")</f>
        <v/>
      </c>
      <c r="BH95" s="82" t="str">
        <f>IF(ISNUMBER(outYear),IF(UseTaxDeductibleInterest="Yes",'Cash Flow'!BH43,0),"")</f>
        <v/>
      </c>
      <c r="BI95" s="82" t="str">
        <f>IF(ISNUMBER(outYear),IF(UseTaxDeductibleInterest="Yes",'Cash Flow'!BI43,0),"")</f>
        <v/>
      </c>
      <c r="BJ95" s="82" t="str">
        <f>IF(ISNUMBER(outYear),IF(UseTaxDeductibleInterest="Yes",'Cash Flow'!BJ43,0),"")</f>
        <v/>
      </c>
      <c r="BK95" s="82" t="str">
        <f>IF(ISNUMBER(outYear),IF(UseTaxDeductibleInterest="Yes",'Cash Flow'!BK43,0),"")</f>
        <v/>
      </c>
      <c r="BL95" s="82" t="str">
        <f>IF(ISNUMBER(outYear),IF(UseTaxDeductibleInterest="Yes",'Cash Flow'!BL43,0),"")</f>
        <v/>
      </c>
      <c r="BM95" s="82" t="str">
        <f>IF(ISNUMBER(outYear),IF(UseTaxDeductibleInterest="Yes",'Cash Flow'!BM43,0),"")</f>
        <v/>
      </c>
      <c r="BN95" s="82" t="str">
        <f>IF(ISNUMBER(outYear),IF(UseTaxDeductibleInterest="Yes",'Cash Flow'!BN43,0),"")</f>
        <v/>
      </c>
      <c r="BO95" s="82" t="str">
        <f>IF(ISNUMBER(outYear),IF(UseTaxDeductibleInterest="Yes",'Cash Flow'!BO43,0),"")</f>
        <v/>
      </c>
      <c r="BP95" s="82" t="str">
        <f>IF(ISNUMBER(outYear),IF(UseTaxDeductibleInterest="Yes",'Cash Flow'!BP43,0),"")</f>
        <v/>
      </c>
      <c r="BQ95" s="82" t="str">
        <f>IF(ISNUMBER(outYear),IF(UseTaxDeductibleInterest="Yes",'Cash Flow'!BQ43,0),"")</f>
        <v/>
      </c>
      <c r="BR95" s="82" t="str">
        <f>IF(ISNUMBER(outYear),IF(UseTaxDeductibleInterest="Yes",'Cash Flow'!BR43,0),"")</f>
        <v/>
      </c>
      <c r="BS95" s="82" t="str">
        <f>IF(ISNUMBER(outYear),IF(UseTaxDeductibleInterest="Yes",'Cash Flow'!BS43,0),"")</f>
        <v/>
      </c>
      <c r="BT95" s="82" t="str">
        <f>IF(ISNUMBER(outYear),IF(UseTaxDeductibleInterest="Yes",'Cash Flow'!BT43,0),"")</f>
        <v/>
      </c>
      <c r="BU95" s="82" t="str">
        <f>IF(ISNUMBER(outYear),IF(UseTaxDeductibleInterest="Yes",'Cash Flow'!BU43,0),"")</f>
        <v/>
      </c>
      <c r="BV95" s="82" t="str">
        <f>IF(ISNUMBER(outYear),IF(UseTaxDeductibleInterest="Yes",'Cash Flow'!BV43,0),"")</f>
        <v/>
      </c>
      <c r="BW95" s="82" t="str">
        <f>IF(ISNUMBER(outYear),IF(UseTaxDeductibleInterest="Yes",'Cash Flow'!BW43,0),"")</f>
        <v/>
      </c>
      <c r="BX95" s="82" t="str">
        <f>IF(ISNUMBER(outYear),IF(UseTaxDeductibleInterest="Yes",'Cash Flow'!BX43,0),"")</f>
        <v/>
      </c>
      <c r="BY95" s="82" t="str">
        <f>IF(ISNUMBER(outYear),IF(UseTaxDeductibleInterest="Yes",'Cash Flow'!BY43,0),"")</f>
        <v/>
      </c>
      <c r="BZ95" s="82" t="str">
        <f>IF(ISNUMBER(outYear),IF(UseTaxDeductibleInterest="Yes",'Cash Flow'!BZ43,0),"")</f>
        <v/>
      </c>
      <c r="CA95" s="82" t="str">
        <f>IF(ISNUMBER(outYear),IF(UseTaxDeductibleInterest="Yes",'Cash Flow'!CA43,0),"")</f>
        <v/>
      </c>
      <c r="CB95" s="82" t="str">
        <f>IF(ISNUMBER(outYear),IF(UseTaxDeductibleInterest="Yes",'Cash Flow'!CB43,0),"")</f>
        <v/>
      </c>
      <c r="CC95" s="82" t="str">
        <f>IF(ISNUMBER(outYear),IF(UseTaxDeductibleInterest="Yes",'Cash Flow'!CC43,0),"")</f>
        <v/>
      </c>
      <c r="CD95" s="82" t="str">
        <f>IF(ISNUMBER(outYear),IF(UseTaxDeductibleInterest="Yes",'Cash Flow'!CD43,0),"")</f>
        <v/>
      </c>
      <c r="CE95" s="82" t="str">
        <f>IF(ISNUMBER(outYear),IF(UseTaxDeductibleInterest="Yes",'Cash Flow'!CE43,0),"")</f>
        <v/>
      </c>
      <c r="CF95" s="82" t="str">
        <f>IF(ISNUMBER(outYear),IF(UseTaxDeductibleInterest="Yes",'Cash Flow'!CF43,0),"")</f>
        <v/>
      </c>
      <c r="CG95" s="82" t="str">
        <f>IF(ISNUMBER(outYear),IF(UseTaxDeductibleInterest="Yes",'Cash Flow'!CG43,0),"")</f>
        <v/>
      </c>
      <c r="CH95" s="82" t="str">
        <f>IF(ISNUMBER(outYear),IF(UseTaxDeductibleInterest="Yes",'Cash Flow'!CH43,0),"")</f>
        <v/>
      </c>
      <c r="CI95" s="82" t="str">
        <f>IF(ISNUMBER(outYear),IF(UseTaxDeductibleInterest="Yes",'Cash Flow'!CI43,0),"")</f>
        <v/>
      </c>
      <c r="CJ95" s="82" t="str">
        <f>IF(ISNUMBER(outYear),IF(UseTaxDeductibleInterest="Yes",'Cash Flow'!CJ43,0),"")</f>
        <v/>
      </c>
      <c r="CK95" s="82" t="str">
        <f>IF(ISNUMBER(outYear),IF(UseTaxDeductibleInterest="Yes",'Cash Flow'!CK43,0),"")</f>
        <v/>
      </c>
      <c r="CL95" s="82" t="str">
        <f>IF(ISNUMBER(outYear),IF(UseTaxDeductibleInterest="Yes",'Cash Flow'!CL43,0),"")</f>
        <v/>
      </c>
      <c r="CM95" s="82" t="str">
        <f>IF(ISNUMBER(outYear),IF(UseTaxDeductibleInterest="Yes",'Cash Flow'!CM43,0),"")</f>
        <v/>
      </c>
      <c r="CN95" s="82" t="str">
        <f>IF(ISNUMBER(outYear),IF(UseTaxDeductibleInterest="Yes",'Cash Flow'!CN43,0),"")</f>
        <v/>
      </c>
      <c r="CO95" s="82" t="str">
        <f>IF(ISNUMBER(outYear),IF(UseTaxDeductibleInterest="Yes",'Cash Flow'!CO43,0),"")</f>
        <v/>
      </c>
      <c r="CP95" s="82" t="str">
        <f>IF(ISNUMBER(outYear),IF(UseTaxDeductibleInterest="Yes",'Cash Flow'!CP43,0),"")</f>
        <v/>
      </c>
      <c r="CQ95" s="82" t="str">
        <f>IF(ISNUMBER(outYear),IF(UseTaxDeductibleInterest="Yes",'Cash Flow'!CQ43,0),"")</f>
        <v/>
      </c>
      <c r="CR95" s="82" t="str">
        <f>IF(ISNUMBER(outYear),IF(UseTaxDeductibleInterest="Yes",'Cash Flow'!CR43,0),"")</f>
        <v/>
      </c>
      <c r="CS95" s="82" t="str">
        <f>IF(ISNUMBER(outYear),IF(UseTaxDeductibleInterest="Yes",'Cash Flow'!CS43,0),"")</f>
        <v/>
      </c>
      <c r="CT95" s="82" t="str">
        <f>IF(ISNUMBER(outYear),IF(UseTaxDeductibleInterest="Yes",'Cash Flow'!CT43,0),"")</f>
        <v/>
      </c>
      <c r="CU95" s="82" t="str">
        <f>IF(ISNUMBER(outYear),IF(UseTaxDeductibleInterest="Yes",'Cash Flow'!CU43,0),"")</f>
        <v/>
      </c>
      <c r="CV95" s="82" t="str">
        <f>IF(ISNUMBER(outYear),IF(UseTaxDeductibleInterest="Yes",'Cash Flow'!CV43,0),"")</f>
        <v/>
      </c>
      <c r="CW95" s="82" t="str">
        <f>IF(ISNUMBER(outYear),IF(UseTaxDeductibleInterest="Yes",'Cash Flow'!CW43,0),"")</f>
        <v/>
      </c>
      <c r="CX95" s="82" t="str">
        <f>IF(ISNUMBER(outYear),IF(UseTaxDeductibleInterest="Yes",'Cash Flow'!CX43,0),"")</f>
        <v/>
      </c>
    </row>
    <row r="96" spans="1:16384" s="74" customFormat="1" x14ac:dyDescent="0.2">
      <c r="A96" s="60" t="s">
        <v>167</v>
      </c>
      <c r="B96" s="81"/>
      <c r="C96" s="87">
        <f t="shared" ref="C96:AH96" si="355">IF(ISNUMBER(outYear),-C85,"")</f>
        <v>-41.244929687499997</v>
      </c>
      <c r="D96" s="87">
        <f t="shared" si="355"/>
        <v>-40.380747059412933</v>
      </c>
      <c r="E96" s="87">
        <f t="shared" si="355"/>
        <v>-39.473355299921494</v>
      </c>
      <c r="F96" s="87">
        <f t="shared" si="355"/>
        <v>-38.520593952455506</v>
      </c>
      <c r="G96" s="87">
        <f t="shared" si="355"/>
        <v>-37.520194537616206</v>
      </c>
      <c r="H96" s="87">
        <f t="shared" si="355"/>
        <v>-36.469775152034941</v>
      </c>
      <c r="I96" s="87">
        <f t="shared" si="355"/>
        <v>-35.366834797174619</v>
      </c>
      <c r="J96" s="87">
        <f t="shared" si="355"/>
        <v>-34.208747424571278</v>
      </c>
      <c r="K96" s="87">
        <f t="shared" si="355"/>
        <v>-32.992755683337769</v>
      </c>
      <c r="L96" s="87">
        <f t="shared" si="355"/>
        <v>-31.715964355042583</v>
      </c>
      <c r="M96" s="87">
        <f t="shared" si="355"/>
        <v>-30.375333460332641</v>
      </c>
      <c r="N96" s="87">
        <f t="shared" si="355"/>
        <v>-28.967671020887195</v>
      </c>
      <c r="O96" s="87">
        <f t="shared" si="355"/>
        <v>-27.489625459469483</v>
      </c>
      <c r="P96" s="87">
        <f t="shared" si="355"/>
        <v>-25.937677619980892</v>
      </c>
      <c r="Q96" s="87">
        <f t="shared" si="355"/>
        <v>-24.308132388517866</v>
      </c>
      <c r="R96" s="87">
        <f t="shared" si="355"/>
        <v>-22.597109895481687</v>
      </c>
      <c r="S96" s="87">
        <f t="shared" si="355"/>
        <v>-20.8005362777937</v>
      </c>
      <c r="T96" s="87">
        <f t="shared" si="355"/>
        <v>-18.914133979221312</v>
      </c>
      <c r="U96" s="87">
        <f t="shared" si="355"/>
        <v>-16.933411565720306</v>
      </c>
      <c r="V96" s="87">
        <f t="shared" si="355"/>
        <v>-14.853653031544248</v>
      </c>
      <c r="W96" s="87">
        <f t="shared" si="355"/>
        <v>-12.669906570659391</v>
      </c>
      <c r="X96" s="87">
        <f t="shared" si="355"/>
        <v>-10.376972786730288</v>
      </c>
      <c r="Y96" s="87">
        <f t="shared" si="355"/>
        <v>-7.9693923136047307</v>
      </c>
      <c r="Z96" s="87">
        <f t="shared" si="355"/>
        <v>-5.4414328168228971</v>
      </c>
      <c r="AA96" s="87">
        <f t="shared" si="355"/>
        <v>-2.7870753452019703</v>
      </c>
      <c r="AB96" s="87" t="str">
        <f t="shared" si="355"/>
        <v/>
      </c>
      <c r="AC96" s="87" t="str">
        <f t="shared" si="355"/>
        <v/>
      </c>
      <c r="AD96" s="87" t="str">
        <f t="shared" si="355"/>
        <v/>
      </c>
      <c r="AE96" s="87" t="str">
        <f t="shared" si="355"/>
        <v/>
      </c>
      <c r="AF96" s="87" t="str">
        <f t="shared" si="355"/>
        <v/>
      </c>
      <c r="AG96" s="87" t="str">
        <f t="shared" si="355"/>
        <v/>
      </c>
      <c r="AH96" s="87" t="str">
        <f t="shared" si="355"/>
        <v/>
      </c>
      <c r="AI96" s="87" t="str">
        <f t="shared" ref="AI96:BN96" si="356">IF(ISNUMBER(outYear),-AI85,"")</f>
        <v/>
      </c>
      <c r="AJ96" s="87" t="str">
        <f t="shared" si="356"/>
        <v/>
      </c>
      <c r="AK96" s="87" t="str">
        <f t="shared" si="356"/>
        <v/>
      </c>
      <c r="AL96" s="87" t="str">
        <f t="shared" si="356"/>
        <v/>
      </c>
      <c r="AM96" s="87" t="str">
        <f t="shared" si="356"/>
        <v/>
      </c>
      <c r="AN96" s="87" t="str">
        <f t="shared" si="356"/>
        <v/>
      </c>
      <c r="AO96" s="87" t="str">
        <f t="shared" si="356"/>
        <v/>
      </c>
      <c r="AP96" s="87" t="str">
        <f t="shared" si="356"/>
        <v/>
      </c>
      <c r="AQ96" s="87" t="str">
        <f t="shared" si="356"/>
        <v/>
      </c>
      <c r="AR96" s="87" t="str">
        <f t="shared" si="356"/>
        <v/>
      </c>
      <c r="AS96" s="87" t="str">
        <f t="shared" si="356"/>
        <v/>
      </c>
      <c r="AT96" s="87" t="str">
        <f t="shared" si="356"/>
        <v/>
      </c>
      <c r="AU96" s="87" t="str">
        <f t="shared" si="356"/>
        <v/>
      </c>
      <c r="AV96" s="87" t="str">
        <f t="shared" si="356"/>
        <v/>
      </c>
      <c r="AW96" s="87" t="str">
        <f t="shared" si="356"/>
        <v/>
      </c>
      <c r="AX96" s="87" t="str">
        <f t="shared" si="356"/>
        <v/>
      </c>
      <c r="AY96" s="87" t="str">
        <f t="shared" si="356"/>
        <v/>
      </c>
      <c r="AZ96" s="87" t="str">
        <f t="shared" si="356"/>
        <v/>
      </c>
      <c r="BA96" s="87" t="str">
        <f t="shared" si="356"/>
        <v/>
      </c>
      <c r="BB96" s="87" t="str">
        <f t="shared" si="356"/>
        <v/>
      </c>
      <c r="BC96" s="87" t="str">
        <f t="shared" si="356"/>
        <v/>
      </c>
      <c r="BD96" s="87" t="str">
        <f t="shared" si="356"/>
        <v/>
      </c>
      <c r="BE96" s="87" t="str">
        <f t="shared" si="356"/>
        <v/>
      </c>
      <c r="BF96" s="87" t="str">
        <f t="shared" si="356"/>
        <v/>
      </c>
      <c r="BG96" s="87" t="str">
        <f t="shared" si="356"/>
        <v/>
      </c>
      <c r="BH96" s="87" t="str">
        <f t="shared" si="356"/>
        <v/>
      </c>
      <c r="BI96" s="87" t="str">
        <f t="shared" si="356"/>
        <v/>
      </c>
      <c r="BJ96" s="87" t="str">
        <f t="shared" si="356"/>
        <v/>
      </c>
      <c r="BK96" s="87" t="str">
        <f t="shared" si="356"/>
        <v/>
      </c>
      <c r="BL96" s="87" t="str">
        <f t="shared" si="356"/>
        <v/>
      </c>
      <c r="BM96" s="87" t="str">
        <f t="shared" si="356"/>
        <v/>
      </c>
      <c r="BN96" s="87" t="str">
        <f t="shared" si="356"/>
        <v/>
      </c>
      <c r="BO96" s="87" t="str">
        <f t="shared" ref="BO96:CX96" si="357">IF(ISNUMBER(outYear),-BO85,"")</f>
        <v/>
      </c>
      <c r="BP96" s="87" t="str">
        <f t="shared" si="357"/>
        <v/>
      </c>
      <c r="BQ96" s="87" t="str">
        <f t="shared" si="357"/>
        <v/>
      </c>
      <c r="BR96" s="87" t="str">
        <f t="shared" si="357"/>
        <v/>
      </c>
      <c r="BS96" s="87" t="str">
        <f t="shared" si="357"/>
        <v/>
      </c>
      <c r="BT96" s="87" t="str">
        <f t="shared" si="357"/>
        <v/>
      </c>
      <c r="BU96" s="87" t="str">
        <f t="shared" si="357"/>
        <v/>
      </c>
      <c r="BV96" s="87" t="str">
        <f t="shared" si="357"/>
        <v/>
      </c>
      <c r="BW96" s="87" t="str">
        <f t="shared" si="357"/>
        <v/>
      </c>
      <c r="BX96" s="87" t="str">
        <f t="shared" si="357"/>
        <v/>
      </c>
      <c r="BY96" s="87" t="str">
        <f t="shared" si="357"/>
        <v/>
      </c>
      <c r="BZ96" s="87" t="str">
        <f t="shared" si="357"/>
        <v/>
      </c>
      <c r="CA96" s="87" t="str">
        <f t="shared" si="357"/>
        <v/>
      </c>
      <c r="CB96" s="87" t="str">
        <f t="shared" si="357"/>
        <v/>
      </c>
      <c r="CC96" s="87" t="str">
        <f t="shared" si="357"/>
        <v/>
      </c>
      <c r="CD96" s="87" t="str">
        <f t="shared" si="357"/>
        <v/>
      </c>
      <c r="CE96" s="87" t="str">
        <f t="shared" si="357"/>
        <v/>
      </c>
      <c r="CF96" s="87" t="str">
        <f t="shared" si="357"/>
        <v/>
      </c>
      <c r="CG96" s="87" t="str">
        <f t="shared" si="357"/>
        <v/>
      </c>
      <c r="CH96" s="87" t="str">
        <f t="shared" si="357"/>
        <v/>
      </c>
      <c r="CI96" s="87" t="str">
        <f t="shared" si="357"/>
        <v/>
      </c>
      <c r="CJ96" s="87" t="str">
        <f t="shared" si="357"/>
        <v/>
      </c>
      <c r="CK96" s="87" t="str">
        <f t="shared" si="357"/>
        <v/>
      </c>
      <c r="CL96" s="87" t="str">
        <f t="shared" si="357"/>
        <v/>
      </c>
      <c r="CM96" s="87" t="str">
        <f t="shared" si="357"/>
        <v/>
      </c>
      <c r="CN96" s="87" t="str">
        <f t="shared" si="357"/>
        <v/>
      </c>
      <c r="CO96" s="87" t="str">
        <f t="shared" si="357"/>
        <v/>
      </c>
      <c r="CP96" s="87" t="str">
        <f t="shared" si="357"/>
        <v/>
      </c>
      <c r="CQ96" s="87" t="str">
        <f t="shared" si="357"/>
        <v/>
      </c>
      <c r="CR96" s="87" t="str">
        <f t="shared" si="357"/>
        <v/>
      </c>
      <c r="CS96" s="87" t="str">
        <f t="shared" si="357"/>
        <v/>
      </c>
      <c r="CT96" s="87" t="str">
        <f t="shared" si="357"/>
        <v/>
      </c>
      <c r="CU96" s="87" t="str">
        <f t="shared" si="357"/>
        <v/>
      </c>
      <c r="CV96" s="87" t="str">
        <f t="shared" si="357"/>
        <v/>
      </c>
      <c r="CW96" s="87" t="str">
        <f t="shared" si="357"/>
        <v/>
      </c>
      <c r="CX96" s="87" t="str">
        <f t="shared" si="357"/>
        <v/>
      </c>
    </row>
    <row r="97" spans="1:102" x14ac:dyDescent="0.2">
      <c r="A97" s="60" t="s">
        <v>74</v>
      </c>
      <c r="B97" s="5"/>
      <c r="C97" s="82">
        <f t="shared" ref="C97:AH97" si="358">IF(ISNUMBER(outYear),SUM(C90,C94:C96),"")</f>
        <v>547.96835156250006</v>
      </c>
      <c r="D97" s="82">
        <f>IF(ISNUMBER(outYear),SUM(D90,D94:D96),"")</f>
        <v>536.48706807505755</v>
      </c>
      <c r="E97" s="82">
        <f t="shared" si="358"/>
        <v>524.43172041324272</v>
      </c>
      <c r="F97" s="82">
        <f t="shared" si="358"/>
        <v>511.77360536833743</v>
      </c>
      <c r="G97" s="82">
        <f t="shared" si="358"/>
        <v>498.48258457118669</v>
      </c>
      <c r="H97" s="82">
        <f t="shared" si="358"/>
        <v>484.52701273417858</v>
      </c>
      <c r="I97" s="82">
        <f t="shared" si="358"/>
        <v>469.87366230531995</v>
      </c>
      <c r="J97" s="82">
        <f t="shared" si="358"/>
        <v>454.4876443550184</v>
      </c>
      <c r="K97" s="82">
        <f t="shared" si="358"/>
        <v>438.3323255072018</v>
      </c>
      <c r="L97" s="82">
        <f t="shared" si="358"/>
        <v>421.36924071699434</v>
      </c>
      <c r="M97" s="82">
        <f t="shared" si="358"/>
        <v>403.55800168727654</v>
      </c>
      <c r="N97" s="82">
        <f t="shared" si="358"/>
        <v>384.85620070607274</v>
      </c>
      <c r="O97" s="82">
        <f t="shared" si="358"/>
        <v>365.21930967580886</v>
      </c>
      <c r="P97" s="82">
        <f t="shared" si="358"/>
        <v>344.60057409403186</v>
      </c>
      <c r="Q97" s="82">
        <f t="shared" si="358"/>
        <v>322.95090173316589</v>
      </c>
      <c r="R97" s="82">
        <f t="shared" si="358"/>
        <v>300.21874575425664</v>
      </c>
      <c r="S97" s="82">
        <f t="shared" si="358"/>
        <v>276.34998197640203</v>
      </c>
      <c r="T97" s="82">
        <f t="shared" si="358"/>
        <v>251.2877800096546</v>
      </c>
      <c r="U97" s="82">
        <f t="shared" si="358"/>
        <v>224.97246794456981</v>
      </c>
      <c r="V97" s="82">
        <f t="shared" si="358"/>
        <v>197.34139027623073</v>
      </c>
      <c r="W97" s="82">
        <f t="shared" si="358"/>
        <v>168.3287587244748</v>
      </c>
      <c r="X97" s="82">
        <f t="shared" si="358"/>
        <v>137.86549559513099</v>
      </c>
      <c r="Y97" s="82">
        <f t="shared" si="358"/>
        <v>105.87906930932</v>
      </c>
      <c r="Z97" s="82">
        <f t="shared" si="358"/>
        <v>72.293321709218489</v>
      </c>
      <c r="AA97" s="82">
        <f t="shared" si="358"/>
        <v>37.02828672911189</v>
      </c>
      <c r="AB97" s="82" t="str">
        <f t="shared" si="358"/>
        <v/>
      </c>
      <c r="AC97" s="82" t="str">
        <f t="shared" si="358"/>
        <v/>
      </c>
      <c r="AD97" s="82" t="str">
        <f t="shared" si="358"/>
        <v/>
      </c>
      <c r="AE97" s="82" t="str">
        <f t="shared" si="358"/>
        <v/>
      </c>
      <c r="AF97" s="82" t="str">
        <f t="shared" si="358"/>
        <v/>
      </c>
      <c r="AG97" s="82" t="str">
        <f t="shared" si="358"/>
        <v/>
      </c>
      <c r="AH97" s="82" t="str">
        <f t="shared" si="358"/>
        <v/>
      </c>
      <c r="AI97" s="82" t="str">
        <f t="shared" ref="AI97:BN97" si="359">IF(ISNUMBER(outYear),SUM(AI90,AI94:AI96),"")</f>
        <v/>
      </c>
      <c r="AJ97" s="82" t="str">
        <f t="shared" si="359"/>
        <v/>
      </c>
      <c r="AK97" s="82" t="str">
        <f t="shared" si="359"/>
        <v/>
      </c>
      <c r="AL97" s="82" t="str">
        <f t="shared" si="359"/>
        <v/>
      </c>
      <c r="AM97" s="82" t="str">
        <f t="shared" si="359"/>
        <v/>
      </c>
      <c r="AN97" s="82" t="str">
        <f t="shared" si="359"/>
        <v/>
      </c>
      <c r="AO97" s="82" t="str">
        <f t="shared" si="359"/>
        <v/>
      </c>
      <c r="AP97" s="82" t="str">
        <f t="shared" si="359"/>
        <v/>
      </c>
      <c r="AQ97" s="82" t="str">
        <f t="shared" si="359"/>
        <v/>
      </c>
      <c r="AR97" s="82" t="str">
        <f t="shared" si="359"/>
        <v/>
      </c>
      <c r="AS97" s="82" t="str">
        <f t="shared" si="359"/>
        <v/>
      </c>
      <c r="AT97" s="82" t="str">
        <f t="shared" si="359"/>
        <v/>
      </c>
      <c r="AU97" s="82" t="str">
        <f t="shared" si="359"/>
        <v/>
      </c>
      <c r="AV97" s="82" t="str">
        <f t="shared" si="359"/>
        <v/>
      </c>
      <c r="AW97" s="82" t="str">
        <f t="shared" si="359"/>
        <v/>
      </c>
      <c r="AX97" s="82" t="str">
        <f t="shared" si="359"/>
        <v/>
      </c>
      <c r="AY97" s="82" t="str">
        <f t="shared" si="359"/>
        <v/>
      </c>
      <c r="AZ97" s="82" t="str">
        <f t="shared" si="359"/>
        <v/>
      </c>
      <c r="BA97" s="82" t="str">
        <f t="shared" si="359"/>
        <v/>
      </c>
      <c r="BB97" s="82" t="str">
        <f t="shared" si="359"/>
        <v/>
      </c>
      <c r="BC97" s="82" t="str">
        <f t="shared" si="359"/>
        <v/>
      </c>
      <c r="BD97" s="82" t="str">
        <f t="shared" si="359"/>
        <v/>
      </c>
      <c r="BE97" s="82" t="str">
        <f t="shared" si="359"/>
        <v/>
      </c>
      <c r="BF97" s="82" t="str">
        <f t="shared" si="359"/>
        <v/>
      </c>
      <c r="BG97" s="82" t="str">
        <f t="shared" si="359"/>
        <v/>
      </c>
      <c r="BH97" s="82" t="str">
        <f t="shared" si="359"/>
        <v/>
      </c>
      <c r="BI97" s="82" t="str">
        <f t="shared" si="359"/>
        <v/>
      </c>
      <c r="BJ97" s="82" t="str">
        <f t="shared" si="359"/>
        <v/>
      </c>
      <c r="BK97" s="82" t="str">
        <f t="shared" si="359"/>
        <v/>
      </c>
      <c r="BL97" s="82" t="str">
        <f t="shared" si="359"/>
        <v/>
      </c>
      <c r="BM97" s="82" t="str">
        <f t="shared" si="359"/>
        <v/>
      </c>
      <c r="BN97" s="82" t="str">
        <f t="shared" si="359"/>
        <v/>
      </c>
      <c r="BO97" s="82" t="str">
        <f t="shared" ref="BO97:CT97" si="360">IF(ISNUMBER(outYear),SUM(BO90,BO94:BO96),"")</f>
        <v/>
      </c>
      <c r="BP97" s="82" t="str">
        <f t="shared" si="360"/>
        <v/>
      </c>
      <c r="BQ97" s="82" t="str">
        <f t="shared" si="360"/>
        <v/>
      </c>
      <c r="BR97" s="82" t="str">
        <f t="shared" si="360"/>
        <v/>
      </c>
      <c r="BS97" s="82" t="str">
        <f t="shared" si="360"/>
        <v/>
      </c>
      <c r="BT97" s="82" t="str">
        <f t="shared" si="360"/>
        <v/>
      </c>
      <c r="BU97" s="82" t="str">
        <f t="shared" si="360"/>
        <v/>
      </c>
      <c r="BV97" s="82" t="str">
        <f t="shared" si="360"/>
        <v/>
      </c>
      <c r="BW97" s="82" t="str">
        <f t="shared" si="360"/>
        <v/>
      </c>
      <c r="BX97" s="82" t="str">
        <f t="shared" si="360"/>
        <v/>
      </c>
      <c r="BY97" s="82" t="str">
        <f t="shared" si="360"/>
        <v/>
      </c>
      <c r="BZ97" s="82" t="str">
        <f t="shared" si="360"/>
        <v/>
      </c>
      <c r="CA97" s="82" t="str">
        <f t="shared" si="360"/>
        <v/>
      </c>
      <c r="CB97" s="82" t="str">
        <f t="shared" si="360"/>
        <v/>
      </c>
      <c r="CC97" s="82" t="str">
        <f t="shared" si="360"/>
        <v/>
      </c>
      <c r="CD97" s="82" t="str">
        <f t="shared" si="360"/>
        <v/>
      </c>
      <c r="CE97" s="82" t="str">
        <f t="shared" si="360"/>
        <v/>
      </c>
      <c r="CF97" s="82" t="str">
        <f t="shared" si="360"/>
        <v/>
      </c>
      <c r="CG97" s="82" t="str">
        <f t="shared" si="360"/>
        <v/>
      </c>
      <c r="CH97" s="82" t="str">
        <f t="shared" si="360"/>
        <v/>
      </c>
      <c r="CI97" s="82" t="str">
        <f t="shared" si="360"/>
        <v/>
      </c>
      <c r="CJ97" s="82" t="str">
        <f t="shared" si="360"/>
        <v/>
      </c>
      <c r="CK97" s="82" t="str">
        <f t="shared" si="360"/>
        <v/>
      </c>
      <c r="CL97" s="82" t="str">
        <f t="shared" si="360"/>
        <v/>
      </c>
      <c r="CM97" s="82" t="str">
        <f t="shared" si="360"/>
        <v/>
      </c>
      <c r="CN97" s="82" t="str">
        <f t="shared" si="360"/>
        <v/>
      </c>
      <c r="CO97" s="82" t="str">
        <f t="shared" si="360"/>
        <v/>
      </c>
      <c r="CP97" s="82" t="str">
        <f t="shared" si="360"/>
        <v/>
      </c>
      <c r="CQ97" s="82" t="str">
        <f t="shared" si="360"/>
        <v/>
      </c>
      <c r="CR97" s="82" t="str">
        <f t="shared" si="360"/>
        <v/>
      </c>
      <c r="CS97" s="82" t="str">
        <f t="shared" si="360"/>
        <v/>
      </c>
      <c r="CT97" s="82" t="str">
        <f t="shared" si="360"/>
        <v/>
      </c>
      <c r="CU97" s="82" t="str">
        <f t="shared" ref="CU97:CX97" si="361">IF(ISNUMBER(outYear),SUM(CU90,CU94:CU96),"")</f>
        <v/>
      </c>
      <c r="CV97" s="82" t="str">
        <f t="shared" si="361"/>
        <v/>
      </c>
      <c r="CW97" s="82" t="str">
        <f t="shared" si="361"/>
        <v/>
      </c>
      <c r="CX97" s="82" t="str">
        <f t="shared" si="361"/>
        <v/>
      </c>
    </row>
    <row r="98" spans="1:102" x14ac:dyDescent="0.2">
      <c r="A98" s="55" t="s">
        <v>166</v>
      </c>
      <c r="B98" s="5"/>
      <c r="C98" s="76">
        <f t="shared" ref="C98:AH98" si="362">IF(ISNUMBER(outYear),C88-C97,"")</f>
        <v>-547.96835156250006</v>
      </c>
      <c r="D98" s="76">
        <f>IF(ISNUMBER(outYear),D88-D97,"")</f>
        <v>-536.48706807505755</v>
      </c>
      <c r="E98" s="76">
        <f t="shared" si="362"/>
        <v>-524.43172041324272</v>
      </c>
      <c r="F98" s="76">
        <f t="shared" si="362"/>
        <v>-511.77360536833743</v>
      </c>
      <c r="G98" s="76">
        <f t="shared" si="362"/>
        <v>-498.48258457118669</v>
      </c>
      <c r="H98" s="76">
        <f t="shared" si="362"/>
        <v>-484.52701273417858</v>
      </c>
      <c r="I98" s="76">
        <f t="shared" si="362"/>
        <v>-469.87366230531995</v>
      </c>
      <c r="J98" s="76">
        <f t="shared" si="362"/>
        <v>-454.4876443550184</v>
      </c>
      <c r="K98" s="76">
        <f t="shared" si="362"/>
        <v>-438.3323255072018</v>
      </c>
      <c r="L98" s="76">
        <f t="shared" si="362"/>
        <v>-421.36924071699434</v>
      </c>
      <c r="M98" s="76">
        <f t="shared" si="362"/>
        <v>-403.55800168727654</v>
      </c>
      <c r="N98" s="76">
        <f t="shared" si="362"/>
        <v>-384.85620070607274</v>
      </c>
      <c r="O98" s="76">
        <f t="shared" si="362"/>
        <v>-365.21930967580886</v>
      </c>
      <c r="P98" s="76">
        <f t="shared" si="362"/>
        <v>-344.60057409403186</v>
      </c>
      <c r="Q98" s="76">
        <f t="shared" si="362"/>
        <v>-322.95090173316589</v>
      </c>
      <c r="R98" s="76">
        <f t="shared" si="362"/>
        <v>-300.21874575425664</v>
      </c>
      <c r="S98" s="76">
        <f t="shared" si="362"/>
        <v>-276.34998197640203</v>
      </c>
      <c r="T98" s="76">
        <f t="shared" si="362"/>
        <v>-251.2877800096546</v>
      </c>
      <c r="U98" s="76">
        <f t="shared" si="362"/>
        <v>-224.97246794456981</v>
      </c>
      <c r="V98" s="76">
        <f t="shared" si="362"/>
        <v>-197.34139027623073</v>
      </c>
      <c r="W98" s="76">
        <f t="shared" si="362"/>
        <v>-168.3287587244748</v>
      </c>
      <c r="X98" s="76">
        <f t="shared" si="362"/>
        <v>-137.86549559513099</v>
      </c>
      <c r="Y98" s="76">
        <f t="shared" si="362"/>
        <v>-105.87906930932</v>
      </c>
      <c r="Z98" s="76">
        <f t="shared" si="362"/>
        <v>-72.293321709218489</v>
      </c>
      <c r="AA98" s="76">
        <f t="shared" si="362"/>
        <v>-37.02828672911189</v>
      </c>
      <c r="AB98" s="76" t="str">
        <f t="shared" si="362"/>
        <v/>
      </c>
      <c r="AC98" s="76" t="str">
        <f t="shared" si="362"/>
        <v/>
      </c>
      <c r="AD98" s="76" t="str">
        <f t="shared" si="362"/>
        <v/>
      </c>
      <c r="AE98" s="76" t="str">
        <f t="shared" si="362"/>
        <v/>
      </c>
      <c r="AF98" s="76" t="str">
        <f t="shared" si="362"/>
        <v/>
      </c>
      <c r="AG98" s="76" t="str">
        <f t="shared" si="362"/>
        <v/>
      </c>
      <c r="AH98" s="76" t="str">
        <f t="shared" si="362"/>
        <v/>
      </c>
      <c r="AI98" s="76" t="str">
        <f t="shared" ref="AI98:BN98" si="363">IF(ISNUMBER(outYear),AI88-AI97,"")</f>
        <v/>
      </c>
      <c r="AJ98" s="76" t="str">
        <f t="shared" si="363"/>
        <v/>
      </c>
      <c r="AK98" s="76" t="str">
        <f t="shared" si="363"/>
        <v/>
      </c>
      <c r="AL98" s="76" t="str">
        <f t="shared" si="363"/>
        <v/>
      </c>
      <c r="AM98" s="76" t="str">
        <f t="shared" si="363"/>
        <v/>
      </c>
      <c r="AN98" s="76" t="str">
        <f t="shared" si="363"/>
        <v/>
      </c>
      <c r="AO98" s="76" t="str">
        <f t="shared" si="363"/>
        <v/>
      </c>
      <c r="AP98" s="76" t="str">
        <f t="shared" si="363"/>
        <v/>
      </c>
      <c r="AQ98" s="76" t="str">
        <f t="shared" si="363"/>
        <v/>
      </c>
      <c r="AR98" s="76" t="str">
        <f t="shared" si="363"/>
        <v/>
      </c>
      <c r="AS98" s="76" t="str">
        <f t="shared" si="363"/>
        <v/>
      </c>
      <c r="AT98" s="76" t="str">
        <f t="shared" si="363"/>
        <v/>
      </c>
      <c r="AU98" s="76" t="str">
        <f t="shared" si="363"/>
        <v/>
      </c>
      <c r="AV98" s="76" t="str">
        <f t="shared" si="363"/>
        <v/>
      </c>
      <c r="AW98" s="76" t="str">
        <f t="shared" si="363"/>
        <v/>
      </c>
      <c r="AX98" s="76" t="str">
        <f t="shared" si="363"/>
        <v/>
      </c>
      <c r="AY98" s="76" t="str">
        <f t="shared" si="363"/>
        <v/>
      </c>
      <c r="AZ98" s="76" t="str">
        <f t="shared" si="363"/>
        <v/>
      </c>
      <c r="BA98" s="76" t="str">
        <f t="shared" si="363"/>
        <v/>
      </c>
      <c r="BB98" s="76" t="str">
        <f t="shared" si="363"/>
        <v/>
      </c>
      <c r="BC98" s="76" t="str">
        <f t="shared" si="363"/>
        <v/>
      </c>
      <c r="BD98" s="76" t="str">
        <f t="shared" si="363"/>
        <v/>
      </c>
      <c r="BE98" s="76" t="str">
        <f t="shared" si="363"/>
        <v/>
      </c>
      <c r="BF98" s="76" t="str">
        <f t="shared" si="363"/>
        <v/>
      </c>
      <c r="BG98" s="76" t="str">
        <f t="shared" si="363"/>
        <v/>
      </c>
      <c r="BH98" s="76" t="str">
        <f t="shared" si="363"/>
        <v/>
      </c>
      <c r="BI98" s="76" t="str">
        <f t="shared" si="363"/>
        <v/>
      </c>
      <c r="BJ98" s="76" t="str">
        <f t="shared" si="363"/>
        <v/>
      </c>
      <c r="BK98" s="76" t="str">
        <f t="shared" si="363"/>
        <v/>
      </c>
      <c r="BL98" s="76" t="str">
        <f t="shared" si="363"/>
        <v/>
      </c>
      <c r="BM98" s="76" t="str">
        <f t="shared" si="363"/>
        <v/>
      </c>
      <c r="BN98" s="76" t="str">
        <f t="shared" si="363"/>
        <v/>
      </c>
      <c r="BO98" s="76" t="str">
        <f t="shared" ref="BO98:CT98" si="364">IF(ISNUMBER(outYear),BO88-BO97,"")</f>
        <v/>
      </c>
      <c r="BP98" s="76" t="str">
        <f t="shared" si="364"/>
        <v/>
      </c>
      <c r="BQ98" s="76" t="str">
        <f t="shared" si="364"/>
        <v/>
      </c>
      <c r="BR98" s="76" t="str">
        <f t="shared" si="364"/>
        <v/>
      </c>
      <c r="BS98" s="76" t="str">
        <f t="shared" si="364"/>
        <v/>
      </c>
      <c r="BT98" s="76" t="str">
        <f t="shared" si="364"/>
        <v/>
      </c>
      <c r="BU98" s="76" t="str">
        <f t="shared" si="364"/>
        <v/>
      </c>
      <c r="BV98" s="76" t="str">
        <f t="shared" si="364"/>
        <v/>
      </c>
      <c r="BW98" s="76" t="str">
        <f t="shared" si="364"/>
        <v/>
      </c>
      <c r="BX98" s="76" t="str">
        <f t="shared" si="364"/>
        <v/>
      </c>
      <c r="BY98" s="76" t="str">
        <f t="shared" si="364"/>
        <v/>
      </c>
      <c r="BZ98" s="76" t="str">
        <f t="shared" si="364"/>
        <v/>
      </c>
      <c r="CA98" s="76" t="str">
        <f t="shared" si="364"/>
        <v/>
      </c>
      <c r="CB98" s="76" t="str">
        <f t="shared" si="364"/>
        <v/>
      </c>
      <c r="CC98" s="76" t="str">
        <f t="shared" si="364"/>
        <v/>
      </c>
      <c r="CD98" s="76" t="str">
        <f t="shared" si="364"/>
        <v/>
      </c>
      <c r="CE98" s="76" t="str">
        <f t="shared" si="364"/>
        <v/>
      </c>
      <c r="CF98" s="76" t="str">
        <f t="shared" si="364"/>
        <v/>
      </c>
      <c r="CG98" s="76" t="str">
        <f t="shared" si="364"/>
        <v/>
      </c>
      <c r="CH98" s="76" t="str">
        <f t="shared" si="364"/>
        <v/>
      </c>
      <c r="CI98" s="76" t="str">
        <f t="shared" si="364"/>
        <v/>
      </c>
      <c r="CJ98" s="76" t="str">
        <f t="shared" si="364"/>
        <v/>
      </c>
      <c r="CK98" s="76" t="str">
        <f t="shared" si="364"/>
        <v/>
      </c>
      <c r="CL98" s="76" t="str">
        <f t="shared" si="364"/>
        <v/>
      </c>
      <c r="CM98" s="76" t="str">
        <f t="shared" si="364"/>
        <v/>
      </c>
      <c r="CN98" s="76" t="str">
        <f t="shared" si="364"/>
        <v/>
      </c>
      <c r="CO98" s="76" t="str">
        <f t="shared" si="364"/>
        <v/>
      </c>
      <c r="CP98" s="76" t="str">
        <f t="shared" si="364"/>
        <v/>
      </c>
      <c r="CQ98" s="76" t="str">
        <f t="shared" si="364"/>
        <v/>
      </c>
      <c r="CR98" s="76" t="str">
        <f t="shared" si="364"/>
        <v/>
      </c>
      <c r="CS98" s="76" t="str">
        <f t="shared" si="364"/>
        <v/>
      </c>
      <c r="CT98" s="76" t="str">
        <f t="shared" si="364"/>
        <v/>
      </c>
      <c r="CU98" s="76" t="str">
        <f t="shared" ref="CU98:CX98" si="365">IF(ISNUMBER(outYear),CU88-CU97,"")</f>
        <v/>
      </c>
      <c r="CV98" s="76" t="str">
        <f t="shared" si="365"/>
        <v/>
      </c>
      <c r="CW98" s="76" t="str">
        <f t="shared" si="365"/>
        <v/>
      </c>
      <c r="CX98" s="76" t="str">
        <f t="shared" si="365"/>
        <v/>
      </c>
    </row>
    <row r="99" spans="1:102" x14ac:dyDescent="0.2">
      <c r="A99" s="55" t="s">
        <v>199</v>
      </c>
      <c r="B99" s="5"/>
      <c r="C99" s="76">
        <f t="array" ref="C99:CX99">'Inputs and Outputs'!C103:CX103</f>
        <v>15</v>
      </c>
      <c r="D99" s="76">
        <v>15</v>
      </c>
      <c r="E99" s="76">
        <v>15</v>
      </c>
      <c r="F99" s="76">
        <v>15</v>
      </c>
      <c r="G99" s="76">
        <v>15</v>
      </c>
      <c r="H99" s="76">
        <v>15</v>
      </c>
      <c r="I99" s="76">
        <v>15</v>
      </c>
      <c r="J99" s="76">
        <v>15</v>
      </c>
      <c r="K99" s="76">
        <v>15</v>
      </c>
      <c r="L99" s="76">
        <v>15</v>
      </c>
      <c r="M99" s="76">
        <v>15</v>
      </c>
      <c r="N99" s="76">
        <v>15</v>
      </c>
      <c r="O99" s="76">
        <v>15</v>
      </c>
      <c r="P99" s="76">
        <v>15</v>
      </c>
      <c r="Q99" s="76">
        <v>15</v>
      </c>
      <c r="R99" s="76">
        <v>15</v>
      </c>
      <c r="S99" s="76">
        <v>15</v>
      </c>
      <c r="T99" s="76">
        <v>15</v>
      </c>
      <c r="U99" s="76">
        <v>15</v>
      </c>
      <c r="V99" s="76">
        <v>15</v>
      </c>
      <c r="W99" s="76">
        <v>15</v>
      </c>
      <c r="X99" s="76">
        <v>15</v>
      </c>
      <c r="Y99" s="76">
        <v>15</v>
      </c>
      <c r="Z99" s="76">
        <v>15</v>
      </c>
      <c r="AA99" s="76">
        <v>15</v>
      </c>
      <c r="AB99" s="76">
        <v>0</v>
      </c>
      <c r="AC99" s="76">
        <v>0</v>
      </c>
      <c r="AD99" s="76">
        <v>0</v>
      </c>
      <c r="AE99" s="76">
        <v>0</v>
      </c>
      <c r="AF99" s="76">
        <v>0</v>
      </c>
      <c r="AG99" s="76">
        <v>0</v>
      </c>
      <c r="AH99" s="76">
        <v>0</v>
      </c>
      <c r="AI99" s="76">
        <v>0</v>
      </c>
      <c r="AJ99" s="76">
        <v>0</v>
      </c>
      <c r="AK99" s="76">
        <v>0</v>
      </c>
      <c r="AL99" s="76">
        <v>0</v>
      </c>
      <c r="AM99" s="76">
        <v>0</v>
      </c>
      <c r="AN99" s="76">
        <v>0</v>
      </c>
      <c r="AO99" s="76">
        <v>0</v>
      </c>
      <c r="AP99" s="76">
        <v>0</v>
      </c>
      <c r="AQ99" s="76">
        <v>0</v>
      </c>
      <c r="AR99" s="76">
        <v>0</v>
      </c>
      <c r="AS99" s="76">
        <v>0</v>
      </c>
      <c r="AT99" s="76">
        <v>0</v>
      </c>
      <c r="AU99" s="76">
        <v>0</v>
      </c>
      <c r="AV99" s="76">
        <v>0</v>
      </c>
      <c r="AW99" s="76">
        <v>0</v>
      </c>
      <c r="AX99" s="76">
        <v>0</v>
      </c>
      <c r="AY99" s="76">
        <v>0</v>
      </c>
      <c r="AZ99" s="76">
        <v>0</v>
      </c>
      <c r="BA99" s="76">
        <v>0</v>
      </c>
      <c r="BB99" s="76">
        <v>0</v>
      </c>
      <c r="BC99" s="76">
        <v>0</v>
      </c>
      <c r="BD99" s="76">
        <v>0</v>
      </c>
      <c r="BE99" s="76">
        <v>0</v>
      </c>
      <c r="BF99" s="76">
        <v>0</v>
      </c>
      <c r="BG99" s="76">
        <v>0</v>
      </c>
      <c r="BH99" s="76">
        <v>0</v>
      </c>
      <c r="BI99" s="76">
        <v>0</v>
      </c>
      <c r="BJ99" s="76">
        <v>0</v>
      </c>
      <c r="BK99" s="76">
        <v>0</v>
      </c>
      <c r="BL99" s="76">
        <v>0</v>
      </c>
      <c r="BM99" s="76">
        <v>0</v>
      </c>
      <c r="BN99" s="76">
        <v>0</v>
      </c>
      <c r="BO99" s="76">
        <v>0</v>
      </c>
      <c r="BP99" s="76">
        <v>0</v>
      </c>
      <c r="BQ99" s="76">
        <v>0</v>
      </c>
      <c r="BR99" s="76">
        <v>0</v>
      </c>
      <c r="BS99" s="76">
        <v>0</v>
      </c>
      <c r="BT99" s="76">
        <v>0</v>
      </c>
      <c r="BU99" s="76">
        <v>0</v>
      </c>
      <c r="BV99" s="76">
        <v>0</v>
      </c>
      <c r="BW99" s="76">
        <v>0</v>
      </c>
      <c r="BX99" s="76">
        <v>0</v>
      </c>
      <c r="BY99" s="76">
        <v>0</v>
      </c>
      <c r="BZ99" s="76">
        <v>0</v>
      </c>
      <c r="CA99" s="76">
        <v>0</v>
      </c>
      <c r="CB99" s="76">
        <v>0</v>
      </c>
      <c r="CC99" s="76">
        <v>0</v>
      </c>
      <c r="CD99" s="76">
        <v>0</v>
      </c>
      <c r="CE99" s="76">
        <v>0</v>
      </c>
      <c r="CF99" s="76">
        <v>0</v>
      </c>
      <c r="CG99" s="76">
        <v>0</v>
      </c>
      <c r="CH99" s="76">
        <v>0</v>
      </c>
      <c r="CI99" s="76">
        <v>0</v>
      </c>
      <c r="CJ99" s="76">
        <v>0</v>
      </c>
      <c r="CK99" s="76">
        <v>0</v>
      </c>
      <c r="CL99" s="76">
        <v>0</v>
      </c>
      <c r="CM99" s="76">
        <v>0</v>
      </c>
      <c r="CN99" s="76">
        <v>0</v>
      </c>
      <c r="CO99" s="76">
        <v>0</v>
      </c>
      <c r="CP99" s="76">
        <v>0</v>
      </c>
      <c r="CQ99" s="76">
        <v>0</v>
      </c>
      <c r="CR99" s="76">
        <v>0</v>
      </c>
      <c r="CS99" s="76">
        <v>0</v>
      </c>
      <c r="CT99" s="76">
        <v>0</v>
      </c>
      <c r="CU99" s="76">
        <v>0</v>
      </c>
      <c r="CV99" s="76">
        <v>0</v>
      </c>
      <c r="CW99" s="76">
        <v>0</v>
      </c>
      <c r="CX99" s="76">
        <v>0</v>
      </c>
    </row>
    <row r="100" spans="1:102" x14ac:dyDescent="0.2">
      <c r="A100" s="63" t="s">
        <v>11</v>
      </c>
      <c r="B100" s="5"/>
      <c r="C100" s="76">
        <f t="shared" ref="C100:AH100" si="366">IF(ISNUMBER(outYear),+C99*C98/100,"")</f>
        <v>-82.195252734375003</v>
      </c>
      <c r="D100" s="76">
        <f t="shared" si="366"/>
        <v>-80.473060211258641</v>
      </c>
      <c r="E100" s="76">
        <f t="shared" si="366"/>
        <v>-78.664758061986404</v>
      </c>
      <c r="F100" s="76">
        <f t="shared" si="366"/>
        <v>-76.766040805250611</v>
      </c>
      <c r="G100" s="76">
        <f t="shared" si="366"/>
        <v>-74.772387685677998</v>
      </c>
      <c r="H100" s="76">
        <f t="shared" si="366"/>
        <v>-72.679051910126788</v>
      </c>
      <c r="I100" s="76">
        <f t="shared" si="366"/>
        <v>-70.481049345797999</v>
      </c>
      <c r="J100" s="76">
        <f t="shared" si="366"/>
        <v>-68.173146653252758</v>
      </c>
      <c r="K100" s="76">
        <f t="shared" si="366"/>
        <v>-65.749848826080267</v>
      </c>
      <c r="L100" s="76">
        <f t="shared" si="366"/>
        <v>-63.205386107549145</v>
      </c>
      <c r="M100" s="76">
        <f t="shared" si="366"/>
        <v>-60.533700253091482</v>
      </c>
      <c r="N100" s="76">
        <f t="shared" si="366"/>
        <v>-57.72843010591091</v>
      </c>
      <c r="O100" s="76">
        <f t="shared" si="366"/>
        <v>-54.782896451371329</v>
      </c>
      <c r="P100" s="76">
        <f t="shared" si="366"/>
        <v>-51.69008611410478</v>
      </c>
      <c r="Q100" s="76">
        <f t="shared" si="366"/>
        <v>-48.442635259974885</v>
      </c>
      <c r="R100" s="76">
        <f t="shared" si="366"/>
        <v>-45.032811863138498</v>
      </c>
      <c r="S100" s="76">
        <f t="shared" si="366"/>
        <v>-41.452497296460308</v>
      </c>
      <c r="T100" s="76">
        <f t="shared" si="366"/>
        <v>-37.693167001448188</v>
      </c>
      <c r="U100" s="76">
        <f t="shared" si="366"/>
        <v>-33.745870191685469</v>
      </c>
      <c r="V100" s="76">
        <f t="shared" si="366"/>
        <v>-29.601208541434609</v>
      </c>
      <c r="W100" s="76">
        <f t="shared" si="366"/>
        <v>-25.249313808671218</v>
      </c>
      <c r="X100" s="76">
        <f t="shared" si="366"/>
        <v>-20.679824339269647</v>
      </c>
      <c r="Y100" s="76">
        <f t="shared" si="366"/>
        <v>-15.881860396398002</v>
      </c>
      <c r="Z100" s="76">
        <f t="shared" si="366"/>
        <v>-10.843998256382774</v>
      </c>
      <c r="AA100" s="76">
        <f t="shared" si="366"/>
        <v>-5.5542430093667834</v>
      </c>
      <c r="AB100" s="76" t="str">
        <f t="shared" si="366"/>
        <v/>
      </c>
      <c r="AC100" s="76" t="str">
        <f t="shared" si="366"/>
        <v/>
      </c>
      <c r="AD100" s="76" t="str">
        <f t="shared" si="366"/>
        <v/>
      </c>
      <c r="AE100" s="76" t="str">
        <f t="shared" si="366"/>
        <v/>
      </c>
      <c r="AF100" s="76" t="str">
        <f t="shared" si="366"/>
        <v/>
      </c>
      <c r="AG100" s="76" t="str">
        <f t="shared" si="366"/>
        <v/>
      </c>
      <c r="AH100" s="76" t="str">
        <f t="shared" si="366"/>
        <v/>
      </c>
      <c r="AI100" s="76" t="str">
        <f t="shared" ref="AI100:BN100" si="367">IF(ISNUMBER(outYear),+AI99*AI98/100,"")</f>
        <v/>
      </c>
      <c r="AJ100" s="76" t="str">
        <f t="shared" si="367"/>
        <v/>
      </c>
      <c r="AK100" s="76" t="str">
        <f t="shared" si="367"/>
        <v/>
      </c>
      <c r="AL100" s="76" t="str">
        <f t="shared" si="367"/>
        <v/>
      </c>
      <c r="AM100" s="76" t="str">
        <f t="shared" si="367"/>
        <v/>
      </c>
      <c r="AN100" s="76" t="str">
        <f t="shared" si="367"/>
        <v/>
      </c>
      <c r="AO100" s="76" t="str">
        <f t="shared" si="367"/>
        <v/>
      </c>
      <c r="AP100" s="76" t="str">
        <f t="shared" si="367"/>
        <v/>
      </c>
      <c r="AQ100" s="76" t="str">
        <f t="shared" si="367"/>
        <v/>
      </c>
      <c r="AR100" s="76" t="str">
        <f t="shared" si="367"/>
        <v/>
      </c>
      <c r="AS100" s="76" t="str">
        <f t="shared" si="367"/>
        <v/>
      </c>
      <c r="AT100" s="76" t="str">
        <f t="shared" si="367"/>
        <v/>
      </c>
      <c r="AU100" s="76" t="str">
        <f t="shared" si="367"/>
        <v/>
      </c>
      <c r="AV100" s="76" t="str">
        <f t="shared" si="367"/>
        <v/>
      </c>
      <c r="AW100" s="76" t="str">
        <f t="shared" si="367"/>
        <v/>
      </c>
      <c r="AX100" s="76" t="str">
        <f t="shared" si="367"/>
        <v/>
      </c>
      <c r="AY100" s="76" t="str">
        <f t="shared" si="367"/>
        <v/>
      </c>
      <c r="AZ100" s="76" t="str">
        <f t="shared" si="367"/>
        <v/>
      </c>
      <c r="BA100" s="76" t="str">
        <f t="shared" si="367"/>
        <v/>
      </c>
      <c r="BB100" s="76" t="str">
        <f t="shared" si="367"/>
        <v/>
      </c>
      <c r="BC100" s="76" t="str">
        <f t="shared" si="367"/>
        <v/>
      </c>
      <c r="BD100" s="76" t="str">
        <f t="shared" si="367"/>
        <v/>
      </c>
      <c r="BE100" s="76" t="str">
        <f t="shared" si="367"/>
        <v/>
      </c>
      <c r="BF100" s="76" t="str">
        <f t="shared" si="367"/>
        <v/>
      </c>
      <c r="BG100" s="76" t="str">
        <f t="shared" si="367"/>
        <v/>
      </c>
      <c r="BH100" s="76" t="str">
        <f t="shared" si="367"/>
        <v/>
      </c>
      <c r="BI100" s="76" t="str">
        <f t="shared" si="367"/>
        <v/>
      </c>
      <c r="BJ100" s="76" t="str">
        <f t="shared" si="367"/>
        <v/>
      </c>
      <c r="BK100" s="76" t="str">
        <f t="shared" si="367"/>
        <v/>
      </c>
      <c r="BL100" s="76" t="str">
        <f t="shared" si="367"/>
        <v/>
      </c>
      <c r="BM100" s="76" t="str">
        <f t="shared" si="367"/>
        <v/>
      </c>
      <c r="BN100" s="76" t="str">
        <f t="shared" si="367"/>
        <v/>
      </c>
      <c r="BO100" s="76" t="str">
        <f t="shared" ref="BO100:CT100" si="368">IF(ISNUMBER(outYear),+BO99*BO98/100,"")</f>
        <v/>
      </c>
      <c r="BP100" s="76" t="str">
        <f t="shared" si="368"/>
        <v/>
      </c>
      <c r="BQ100" s="76" t="str">
        <f t="shared" si="368"/>
        <v/>
      </c>
      <c r="BR100" s="76" t="str">
        <f t="shared" si="368"/>
        <v/>
      </c>
      <c r="BS100" s="76" t="str">
        <f t="shared" si="368"/>
        <v/>
      </c>
      <c r="BT100" s="76" t="str">
        <f t="shared" si="368"/>
        <v/>
      </c>
      <c r="BU100" s="76" t="str">
        <f t="shared" si="368"/>
        <v/>
      </c>
      <c r="BV100" s="76" t="str">
        <f t="shared" si="368"/>
        <v/>
      </c>
      <c r="BW100" s="76" t="str">
        <f t="shared" si="368"/>
        <v/>
      </c>
      <c r="BX100" s="76" t="str">
        <f t="shared" si="368"/>
        <v/>
      </c>
      <c r="BY100" s="76" t="str">
        <f t="shared" si="368"/>
        <v/>
      </c>
      <c r="BZ100" s="76" t="str">
        <f t="shared" si="368"/>
        <v/>
      </c>
      <c r="CA100" s="76" t="str">
        <f t="shared" si="368"/>
        <v/>
      </c>
      <c r="CB100" s="76" t="str">
        <f t="shared" si="368"/>
        <v/>
      </c>
      <c r="CC100" s="76" t="str">
        <f t="shared" si="368"/>
        <v/>
      </c>
      <c r="CD100" s="76" t="str">
        <f t="shared" si="368"/>
        <v/>
      </c>
      <c r="CE100" s="76" t="str">
        <f t="shared" si="368"/>
        <v/>
      </c>
      <c r="CF100" s="76" t="str">
        <f t="shared" si="368"/>
        <v/>
      </c>
      <c r="CG100" s="76" t="str">
        <f t="shared" si="368"/>
        <v/>
      </c>
      <c r="CH100" s="76" t="str">
        <f t="shared" si="368"/>
        <v/>
      </c>
      <c r="CI100" s="76" t="str">
        <f t="shared" si="368"/>
        <v/>
      </c>
      <c r="CJ100" s="76" t="str">
        <f t="shared" si="368"/>
        <v/>
      </c>
      <c r="CK100" s="76" t="str">
        <f t="shared" si="368"/>
        <v/>
      </c>
      <c r="CL100" s="76" t="str">
        <f t="shared" si="368"/>
        <v/>
      </c>
      <c r="CM100" s="76" t="str">
        <f t="shared" si="368"/>
        <v/>
      </c>
      <c r="CN100" s="76" t="str">
        <f t="shared" si="368"/>
        <v/>
      </c>
      <c r="CO100" s="76" t="str">
        <f t="shared" si="368"/>
        <v/>
      </c>
      <c r="CP100" s="76" t="str">
        <f t="shared" si="368"/>
        <v/>
      </c>
      <c r="CQ100" s="76" t="str">
        <f t="shared" si="368"/>
        <v/>
      </c>
      <c r="CR100" s="76" t="str">
        <f t="shared" si="368"/>
        <v/>
      </c>
      <c r="CS100" s="76" t="str">
        <f t="shared" si="368"/>
        <v/>
      </c>
      <c r="CT100" s="76" t="str">
        <f t="shared" si="368"/>
        <v/>
      </c>
      <c r="CU100" s="76" t="str">
        <f t="shared" ref="CU100:CX100" si="369">IF(ISNUMBER(outYear),+CU99*CU98/100,"")</f>
        <v/>
      </c>
      <c r="CV100" s="76" t="str">
        <f t="shared" si="369"/>
        <v/>
      </c>
      <c r="CW100" s="76" t="str">
        <f t="shared" si="369"/>
        <v/>
      </c>
      <c r="CX100" s="76" t="str">
        <f t="shared" si="369"/>
        <v/>
      </c>
    </row>
    <row r="101" spans="1:102" x14ac:dyDescent="0.2">
      <c r="A101" s="55" t="s">
        <v>133</v>
      </c>
      <c r="B101" s="5"/>
      <c r="C101" s="76">
        <f>IF(ptc_fed_amount="n/a",'Inputs and Outputs'!C126*C5,IF(ISNUMBER(outYear),IF(outYear&lt;=ptc_fed_term,ROUND(ptc_fed_amount*1000*(1+ptc_fed_escal/100)^(outYear-1),0)*C5/1000,0),""))</f>
        <v>0</v>
      </c>
      <c r="D101" s="76">
        <f>IF(ptc_fed_amount="n/a",'Inputs and Outputs'!D126*D5,IF(ISNUMBER(outYear),IF(outYear&lt;=ptc_fed_term,ROUND(ptc_fed_amount*1000*(1+ptc_fed_escal/100)^(outYear-1),0)*D5/1000,0),""))</f>
        <v>0</v>
      </c>
      <c r="E101" s="76">
        <f>IF(ptc_fed_amount="n/a",'Inputs and Outputs'!E126*E5,IF(ISNUMBER(outYear),IF(outYear&lt;=ptc_fed_term,ROUND(ptc_fed_amount*1000*(1+ptc_fed_escal/100)^(outYear-1),0)*E5/1000,0),""))</f>
        <v>0</v>
      </c>
      <c r="F101" s="76">
        <f>IF(ptc_fed_amount="n/a",'Inputs and Outputs'!F126*F5,IF(ISNUMBER(outYear),IF(outYear&lt;=ptc_fed_term,ROUND(ptc_fed_amount*1000*(1+ptc_fed_escal/100)^(outYear-1),0)*F5/1000,0),""))</f>
        <v>0</v>
      </c>
      <c r="G101" s="76">
        <f>IF(ptc_fed_amount="n/a",'Inputs and Outputs'!G126*G5,IF(ISNUMBER(outYear),IF(outYear&lt;=ptc_fed_term,ROUND(ptc_fed_amount*1000*(1+ptc_fed_escal/100)^(outYear-1),0)*G5/1000,0),""))</f>
        <v>0</v>
      </c>
      <c r="H101" s="76">
        <f>IF(ptc_fed_amount="n/a",'Inputs and Outputs'!H126*H5,IF(ISNUMBER(outYear),IF(outYear&lt;=ptc_fed_term,ROUND(ptc_fed_amount*1000*(1+ptc_fed_escal/100)^(outYear-1),0)*H5/1000,0),""))</f>
        <v>0</v>
      </c>
      <c r="I101" s="76">
        <f>IF(ptc_fed_amount="n/a",'Inputs and Outputs'!I126*I5,IF(ISNUMBER(outYear),IF(outYear&lt;=ptc_fed_term,ROUND(ptc_fed_amount*1000*(1+ptc_fed_escal/100)^(outYear-1),0)*I5/1000,0),""))</f>
        <v>0</v>
      </c>
      <c r="J101" s="76">
        <f>IF(ptc_fed_amount="n/a",'Inputs and Outputs'!J126*J5,IF(ISNUMBER(outYear),IF(outYear&lt;=ptc_fed_term,ROUND(ptc_fed_amount*1000*(1+ptc_fed_escal/100)^(outYear-1),0)*J5/1000,0),""))</f>
        <v>0</v>
      </c>
      <c r="K101" s="76">
        <f>IF(ptc_fed_amount="n/a",'Inputs and Outputs'!K126*K5,IF(ISNUMBER(outYear),IF(outYear&lt;=ptc_fed_term,ROUND(ptc_fed_amount*1000*(1+ptc_fed_escal/100)^(outYear-1),0)*K5/1000,0),""))</f>
        <v>0</v>
      </c>
      <c r="L101" s="76">
        <f>IF(ptc_fed_amount="n/a",'Inputs and Outputs'!L126*L5,IF(ISNUMBER(outYear),IF(outYear&lt;=ptc_fed_term,ROUND(ptc_fed_amount*1000*(1+ptc_fed_escal/100)^(outYear-1),0)*L5/1000,0),""))</f>
        <v>0</v>
      </c>
      <c r="M101" s="76">
        <f>IF(ptc_fed_amount="n/a",'Inputs and Outputs'!M126*M5,IF(ISNUMBER(outYear),IF(outYear&lt;=ptc_fed_term,ROUND(ptc_fed_amount*1000*(1+ptc_fed_escal/100)^(outYear-1),0)*M5/1000,0),""))</f>
        <v>0</v>
      </c>
      <c r="N101" s="76">
        <f>IF(ptc_fed_amount="n/a",'Inputs and Outputs'!N126*N5,IF(ISNUMBER(outYear),IF(outYear&lt;=ptc_fed_term,ROUND(ptc_fed_amount*1000*(1+ptc_fed_escal/100)^(outYear-1),0)*N5/1000,0),""))</f>
        <v>0</v>
      </c>
      <c r="O101" s="76">
        <f>IF(ptc_fed_amount="n/a",'Inputs and Outputs'!O126*O5,IF(ISNUMBER(outYear),IF(outYear&lt;=ptc_fed_term,ROUND(ptc_fed_amount*1000*(1+ptc_fed_escal/100)^(outYear-1),0)*O5/1000,0),""))</f>
        <v>0</v>
      </c>
      <c r="P101" s="76">
        <f>IF(ptc_fed_amount="n/a",'Inputs and Outputs'!P126*P5,IF(ISNUMBER(outYear),IF(outYear&lt;=ptc_fed_term,ROUND(ptc_fed_amount*1000*(1+ptc_fed_escal/100)^(outYear-1),0)*P5/1000,0),""))</f>
        <v>0</v>
      </c>
      <c r="Q101" s="76">
        <f>IF(ptc_fed_amount="n/a",'Inputs and Outputs'!Q126*Q5,IF(ISNUMBER(outYear),IF(outYear&lt;=ptc_fed_term,ROUND(ptc_fed_amount*1000*(1+ptc_fed_escal/100)^(outYear-1),0)*Q5/1000,0),""))</f>
        <v>0</v>
      </c>
      <c r="R101" s="76">
        <f>IF(ptc_fed_amount="n/a",'Inputs and Outputs'!R126*R5,IF(ISNUMBER(outYear),IF(outYear&lt;=ptc_fed_term,ROUND(ptc_fed_amount*1000*(1+ptc_fed_escal/100)^(outYear-1),0)*R5/1000,0),""))</f>
        <v>0</v>
      </c>
      <c r="S101" s="76">
        <f>IF(ptc_fed_amount="n/a",'Inputs and Outputs'!S126*S5,IF(ISNUMBER(outYear),IF(outYear&lt;=ptc_fed_term,ROUND(ptc_fed_amount*1000*(1+ptc_fed_escal/100)^(outYear-1),0)*S5/1000,0),""))</f>
        <v>0</v>
      </c>
      <c r="T101" s="76">
        <f>IF(ptc_fed_amount="n/a",'Inputs and Outputs'!T126*T5,IF(ISNUMBER(outYear),IF(outYear&lt;=ptc_fed_term,ROUND(ptc_fed_amount*1000*(1+ptc_fed_escal/100)^(outYear-1),0)*T5/1000,0),""))</f>
        <v>0</v>
      </c>
      <c r="U101" s="76">
        <f>IF(ptc_fed_amount="n/a",'Inputs and Outputs'!U126*U5,IF(ISNUMBER(outYear),IF(outYear&lt;=ptc_fed_term,ROUND(ptc_fed_amount*1000*(1+ptc_fed_escal/100)^(outYear-1),0)*U5/1000,0),""))</f>
        <v>0</v>
      </c>
      <c r="V101" s="76">
        <f>IF(ptc_fed_amount="n/a",'Inputs and Outputs'!V126*V5,IF(ISNUMBER(outYear),IF(outYear&lt;=ptc_fed_term,ROUND(ptc_fed_amount*1000*(1+ptc_fed_escal/100)^(outYear-1),0)*V5/1000,0),""))</f>
        <v>0</v>
      </c>
      <c r="W101" s="76">
        <f>IF(ptc_fed_amount="n/a",'Inputs and Outputs'!W126*W5,IF(ISNUMBER(outYear),IF(outYear&lt;=ptc_fed_term,ROUND(ptc_fed_amount*1000*(1+ptc_fed_escal/100)^(outYear-1),0)*W5/1000,0),""))</f>
        <v>0</v>
      </c>
      <c r="X101" s="76">
        <f>IF(ptc_fed_amount="n/a",'Inputs and Outputs'!X126*X5,IF(ISNUMBER(outYear),IF(outYear&lt;=ptc_fed_term,ROUND(ptc_fed_amount*1000*(1+ptc_fed_escal/100)^(outYear-1),0)*X5/1000,0),""))</f>
        <v>0</v>
      </c>
      <c r="Y101" s="76">
        <f>IF(ptc_fed_amount="n/a",'Inputs and Outputs'!Y126*Y5,IF(ISNUMBER(outYear),IF(outYear&lt;=ptc_fed_term,ROUND(ptc_fed_amount*1000*(1+ptc_fed_escal/100)^(outYear-1),0)*Y5/1000,0),""))</f>
        <v>0</v>
      </c>
      <c r="Z101" s="76">
        <f>IF(ptc_fed_amount="n/a",'Inputs and Outputs'!Z126*Z5,IF(ISNUMBER(outYear),IF(outYear&lt;=ptc_fed_term,ROUND(ptc_fed_amount*1000*(1+ptc_fed_escal/100)^(outYear-1),0)*Z5/1000,0),""))</f>
        <v>0</v>
      </c>
      <c r="AA101" s="76">
        <f>IF(ptc_fed_amount="n/a",'Inputs and Outputs'!AA126*AA5,IF(ISNUMBER(outYear),IF(outYear&lt;=ptc_fed_term,ROUND(ptc_fed_amount*1000*(1+ptc_fed_escal/100)^(outYear-1),0)*AA5/1000,0),""))</f>
        <v>0</v>
      </c>
      <c r="AB101" s="76" t="str">
        <f>IF(ptc_fed_amount="n/a",'Inputs and Outputs'!AB126*AB5,IF(ISNUMBER(outYear),IF(outYear&lt;=ptc_fed_term,ROUND(ptc_fed_amount*1000*(1+ptc_fed_escal/100)^(outYear-1),0)*AB5/1000,0),""))</f>
        <v/>
      </c>
      <c r="AC101" s="76" t="str">
        <f>IF(ptc_fed_amount="n/a",'Inputs and Outputs'!AC126*AC5,IF(ISNUMBER(outYear),IF(outYear&lt;=ptc_fed_term,ROUND(ptc_fed_amount*1000*(1+ptc_fed_escal/100)^(outYear-1),0)*AC5/1000,0),""))</f>
        <v/>
      </c>
      <c r="AD101" s="76" t="str">
        <f>IF(ptc_fed_amount="n/a",'Inputs and Outputs'!AD126*AD5,IF(ISNUMBER(outYear),IF(outYear&lt;=ptc_fed_term,ROUND(ptc_fed_amount*1000*(1+ptc_fed_escal/100)^(outYear-1),0)*AD5/1000,0),""))</f>
        <v/>
      </c>
      <c r="AE101" s="76" t="str">
        <f>IF(ptc_fed_amount="n/a",'Inputs and Outputs'!AE126*AE5,IF(ISNUMBER(outYear),IF(outYear&lt;=ptc_fed_term,ROUND(ptc_fed_amount*1000*(1+ptc_fed_escal/100)^(outYear-1),0)*AE5/1000,0),""))</f>
        <v/>
      </c>
      <c r="AF101" s="76" t="str">
        <f>IF(ptc_fed_amount="n/a",'Inputs and Outputs'!AF126*AF5,IF(ISNUMBER(outYear),IF(outYear&lt;=ptc_fed_term,ROUND(ptc_fed_amount*1000*(1+ptc_fed_escal/100)^(outYear-1),0)*AF5/1000,0),""))</f>
        <v/>
      </c>
      <c r="AG101" s="76" t="str">
        <f>IF(ptc_fed_amount="n/a",'Inputs and Outputs'!AG126*AG5,IF(ISNUMBER(outYear),IF(outYear&lt;=ptc_fed_term,ROUND(ptc_fed_amount*1000*(1+ptc_fed_escal/100)^(outYear-1),0)*AG5/1000,0),""))</f>
        <v/>
      </c>
      <c r="AH101" s="76" t="str">
        <f>IF(ptc_fed_amount="n/a",'Inputs and Outputs'!AH126*AH5,IF(ISNUMBER(outYear),IF(outYear&lt;=ptc_fed_term,ROUND(ptc_fed_amount*1000*(1+ptc_fed_escal/100)^(outYear-1),0)*AH5/1000,0),""))</f>
        <v/>
      </c>
      <c r="AI101" s="76" t="str">
        <f>IF(ptc_fed_amount="n/a",'Inputs and Outputs'!AI126*AI5,IF(ISNUMBER(outYear),IF(outYear&lt;=ptc_fed_term,ROUND(ptc_fed_amount*1000*(1+ptc_fed_escal/100)^(outYear-1),0)*AI5/1000,0),""))</f>
        <v/>
      </c>
      <c r="AJ101" s="76" t="str">
        <f>IF(ptc_fed_amount="n/a",'Inputs and Outputs'!AJ126*AJ5,IF(ISNUMBER(outYear),IF(outYear&lt;=ptc_fed_term,ROUND(ptc_fed_amount*1000*(1+ptc_fed_escal/100)^(outYear-1),0)*AJ5/1000,0),""))</f>
        <v/>
      </c>
      <c r="AK101" s="76" t="str">
        <f>IF(ptc_fed_amount="n/a",'Inputs and Outputs'!AK126*AK5,IF(ISNUMBER(outYear),IF(outYear&lt;=ptc_fed_term,ROUND(ptc_fed_amount*1000*(1+ptc_fed_escal/100)^(outYear-1),0)*AK5/1000,0),""))</f>
        <v/>
      </c>
      <c r="AL101" s="76" t="str">
        <f>IF(ptc_fed_amount="n/a",'Inputs and Outputs'!AL126*AL5,IF(ISNUMBER(outYear),IF(outYear&lt;=ptc_fed_term,ROUND(ptc_fed_amount*1000*(1+ptc_fed_escal/100)^(outYear-1),0)*AL5/1000,0),""))</f>
        <v/>
      </c>
      <c r="AM101" s="76" t="str">
        <f>IF(ptc_fed_amount="n/a",'Inputs and Outputs'!AM126*AM5,IF(ISNUMBER(outYear),IF(outYear&lt;=ptc_fed_term,ROUND(ptc_fed_amount*1000*(1+ptc_fed_escal/100)^(outYear-1),0)*AM5/1000,0),""))</f>
        <v/>
      </c>
      <c r="AN101" s="76" t="str">
        <f>IF(ptc_fed_amount="n/a",'Inputs and Outputs'!AN126*AN5,IF(ISNUMBER(outYear),IF(outYear&lt;=ptc_fed_term,ROUND(ptc_fed_amount*1000*(1+ptc_fed_escal/100)^(outYear-1),0)*AN5/1000,0),""))</f>
        <v/>
      </c>
      <c r="AO101" s="76" t="str">
        <f>IF(ptc_fed_amount="n/a",'Inputs and Outputs'!AO126*AO5,IF(ISNUMBER(outYear),IF(outYear&lt;=ptc_fed_term,ROUND(ptc_fed_amount*1000*(1+ptc_fed_escal/100)^(outYear-1),0)*AO5/1000,0),""))</f>
        <v/>
      </c>
      <c r="AP101" s="76" t="str">
        <f>IF(ptc_fed_amount="n/a",'Inputs and Outputs'!AP126*AP5,IF(ISNUMBER(outYear),IF(outYear&lt;=ptc_fed_term,ROUND(ptc_fed_amount*1000*(1+ptc_fed_escal/100)^(outYear-1),0)*AP5/1000,0),""))</f>
        <v/>
      </c>
      <c r="AQ101" s="76" t="str">
        <f>IF(ptc_fed_amount="n/a",'Inputs and Outputs'!AQ126*AQ5,IF(ISNUMBER(outYear),IF(outYear&lt;=ptc_fed_term,ROUND(ptc_fed_amount*1000*(1+ptc_fed_escal/100)^(outYear-1),0)*AQ5/1000,0),""))</f>
        <v/>
      </c>
      <c r="AR101" s="76" t="str">
        <f>IF(ptc_fed_amount="n/a",'Inputs and Outputs'!AR126*AR5,IF(ISNUMBER(outYear),IF(outYear&lt;=ptc_fed_term,ROUND(ptc_fed_amount*1000*(1+ptc_fed_escal/100)^(outYear-1),0)*AR5/1000,0),""))</f>
        <v/>
      </c>
      <c r="AS101" s="76" t="str">
        <f>IF(ptc_fed_amount="n/a",'Inputs and Outputs'!AS126*AS5,IF(ISNUMBER(outYear),IF(outYear&lt;=ptc_fed_term,ROUND(ptc_fed_amount*1000*(1+ptc_fed_escal/100)^(outYear-1),0)*AS5/1000,0),""))</f>
        <v/>
      </c>
      <c r="AT101" s="76" t="str">
        <f>IF(ptc_fed_amount="n/a",'Inputs and Outputs'!AT126*AT5,IF(ISNUMBER(outYear),IF(outYear&lt;=ptc_fed_term,ROUND(ptc_fed_amount*1000*(1+ptc_fed_escal/100)^(outYear-1),0)*AT5/1000,0),""))</f>
        <v/>
      </c>
      <c r="AU101" s="76" t="str">
        <f>IF(ptc_fed_amount="n/a",'Inputs and Outputs'!AU126*AU5,IF(ISNUMBER(outYear),IF(outYear&lt;=ptc_fed_term,ROUND(ptc_fed_amount*1000*(1+ptc_fed_escal/100)^(outYear-1),0)*AU5/1000,0),""))</f>
        <v/>
      </c>
      <c r="AV101" s="76" t="str">
        <f>IF(ptc_fed_amount="n/a",'Inputs and Outputs'!AV126*AV5,IF(ISNUMBER(outYear),IF(outYear&lt;=ptc_fed_term,ROUND(ptc_fed_amount*1000*(1+ptc_fed_escal/100)^(outYear-1),0)*AV5/1000,0),""))</f>
        <v/>
      </c>
      <c r="AW101" s="76" t="str">
        <f>IF(ptc_fed_amount="n/a",'Inputs and Outputs'!AW126*AW5,IF(ISNUMBER(outYear),IF(outYear&lt;=ptc_fed_term,ROUND(ptc_fed_amount*1000*(1+ptc_fed_escal/100)^(outYear-1),0)*AW5/1000,0),""))</f>
        <v/>
      </c>
      <c r="AX101" s="76" t="str">
        <f>IF(ptc_fed_amount="n/a",'Inputs and Outputs'!AX126*AX5,IF(ISNUMBER(outYear),IF(outYear&lt;=ptc_fed_term,ROUND(ptc_fed_amount*1000*(1+ptc_fed_escal/100)^(outYear-1),0)*AX5/1000,0),""))</f>
        <v/>
      </c>
      <c r="AY101" s="76" t="str">
        <f>IF(ptc_fed_amount="n/a",'Inputs and Outputs'!AY126*AY5,IF(ISNUMBER(outYear),IF(outYear&lt;=ptc_fed_term,ROUND(ptc_fed_amount*1000*(1+ptc_fed_escal/100)^(outYear-1),0)*AY5/1000,0),""))</f>
        <v/>
      </c>
      <c r="AZ101" s="76" t="str">
        <f>IF(ptc_fed_amount="n/a",'Inputs and Outputs'!AZ126*AZ5,IF(ISNUMBER(outYear),IF(outYear&lt;=ptc_fed_term,ROUND(ptc_fed_amount*1000*(1+ptc_fed_escal/100)^(outYear-1),0)*AZ5/1000,0),""))</f>
        <v/>
      </c>
      <c r="BA101" s="76" t="str">
        <f>IF(ptc_fed_amount="n/a",'Inputs and Outputs'!BA126*BA5,IF(ISNUMBER(outYear),IF(outYear&lt;=ptc_fed_term,ROUND(ptc_fed_amount*1000*(1+ptc_fed_escal/100)^(outYear-1),0)*BA5/1000,0),""))</f>
        <v/>
      </c>
      <c r="BB101" s="76" t="str">
        <f>IF(ptc_fed_amount="n/a",'Inputs and Outputs'!BB126*BB5,IF(ISNUMBER(outYear),IF(outYear&lt;=ptc_fed_term,ROUND(ptc_fed_amount*1000*(1+ptc_fed_escal/100)^(outYear-1),0)*BB5/1000,0),""))</f>
        <v/>
      </c>
      <c r="BC101" s="76" t="str">
        <f>IF(ptc_fed_amount="n/a",'Inputs and Outputs'!BC126*BC5,IF(ISNUMBER(outYear),IF(outYear&lt;=ptc_fed_term,ROUND(ptc_fed_amount*1000*(1+ptc_fed_escal/100)^(outYear-1),0)*BC5/1000,0),""))</f>
        <v/>
      </c>
      <c r="BD101" s="76" t="str">
        <f>IF(ptc_fed_amount="n/a",'Inputs and Outputs'!BD126*BD5,IF(ISNUMBER(outYear),IF(outYear&lt;=ptc_fed_term,ROUND(ptc_fed_amount*1000*(1+ptc_fed_escal/100)^(outYear-1),0)*BD5/1000,0),""))</f>
        <v/>
      </c>
      <c r="BE101" s="76" t="str">
        <f>IF(ptc_fed_amount="n/a",'Inputs and Outputs'!BE126*BE5,IF(ISNUMBER(outYear),IF(outYear&lt;=ptc_fed_term,ROUND(ptc_fed_amount*1000*(1+ptc_fed_escal/100)^(outYear-1),0)*BE5/1000,0),""))</f>
        <v/>
      </c>
      <c r="BF101" s="76" t="str">
        <f>IF(ptc_fed_amount="n/a",'Inputs and Outputs'!BF126*BF5,IF(ISNUMBER(outYear),IF(outYear&lt;=ptc_fed_term,ROUND(ptc_fed_amount*1000*(1+ptc_fed_escal/100)^(outYear-1),0)*BF5/1000,0),""))</f>
        <v/>
      </c>
      <c r="BG101" s="76" t="str">
        <f>IF(ptc_fed_amount="n/a",'Inputs and Outputs'!BG126*BG5,IF(ISNUMBER(outYear),IF(outYear&lt;=ptc_fed_term,ROUND(ptc_fed_amount*1000*(1+ptc_fed_escal/100)^(outYear-1),0)*BG5/1000,0),""))</f>
        <v/>
      </c>
      <c r="BH101" s="76" t="str">
        <f>IF(ptc_fed_amount="n/a",'Inputs and Outputs'!BH126*BH5,IF(ISNUMBER(outYear),IF(outYear&lt;=ptc_fed_term,ROUND(ptc_fed_amount*1000*(1+ptc_fed_escal/100)^(outYear-1),0)*BH5/1000,0),""))</f>
        <v/>
      </c>
      <c r="BI101" s="76" t="str">
        <f>IF(ptc_fed_amount="n/a",'Inputs and Outputs'!BI126*BI5,IF(ISNUMBER(outYear),IF(outYear&lt;=ptc_fed_term,ROUND(ptc_fed_amount*1000*(1+ptc_fed_escal/100)^(outYear-1),0)*BI5/1000,0),""))</f>
        <v/>
      </c>
      <c r="BJ101" s="76" t="str">
        <f>IF(ptc_fed_amount="n/a",'Inputs and Outputs'!BJ126*BJ5,IF(ISNUMBER(outYear),IF(outYear&lt;=ptc_fed_term,ROUND(ptc_fed_amount*1000*(1+ptc_fed_escal/100)^(outYear-1),0)*BJ5/1000,0),""))</f>
        <v/>
      </c>
      <c r="BK101" s="76" t="str">
        <f>IF(ptc_fed_amount="n/a",'Inputs and Outputs'!BK126*BK5,IF(ISNUMBER(outYear),IF(outYear&lt;=ptc_fed_term,ROUND(ptc_fed_amount*1000*(1+ptc_fed_escal/100)^(outYear-1),0)*BK5/1000,0),""))</f>
        <v/>
      </c>
      <c r="BL101" s="76" t="str">
        <f>IF(ptc_fed_amount="n/a",'Inputs and Outputs'!BL126*BL5,IF(ISNUMBER(outYear),IF(outYear&lt;=ptc_fed_term,ROUND(ptc_fed_amount*1000*(1+ptc_fed_escal/100)^(outYear-1),0)*BL5/1000,0),""))</f>
        <v/>
      </c>
      <c r="BM101" s="76" t="str">
        <f>IF(ptc_fed_amount="n/a",'Inputs and Outputs'!BM126*BM5,IF(ISNUMBER(outYear),IF(outYear&lt;=ptc_fed_term,ROUND(ptc_fed_amount*1000*(1+ptc_fed_escal/100)^(outYear-1),0)*BM5/1000,0),""))</f>
        <v/>
      </c>
      <c r="BN101" s="76" t="str">
        <f>IF(ptc_fed_amount="n/a",'Inputs and Outputs'!BN126*BN5,IF(ISNUMBER(outYear),IF(outYear&lt;=ptc_fed_term,ROUND(ptc_fed_amount*1000*(1+ptc_fed_escal/100)^(outYear-1),0)*BN5/1000,0),""))</f>
        <v/>
      </c>
      <c r="BO101" s="76" t="str">
        <f>IF(ptc_fed_amount="n/a",'Inputs and Outputs'!BO126*BO5,IF(ISNUMBER(outYear),IF(outYear&lt;=ptc_fed_term,ROUND(ptc_fed_amount*1000*(1+ptc_fed_escal/100)^(outYear-1),0)*BO5/1000,0),""))</f>
        <v/>
      </c>
      <c r="BP101" s="76" t="str">
        <f>IF(ptc_fed_amount="n/a",'Inputs and Outputs'!BP126*BP5,IF(ISNUMBER(outYear),IF(outYear&lt;=ptc_fed_term,ROUND(ptc_fed_amount*1000*(1+ptc_fed_escal/100)^(outYear-1),0)*BP5/1000,0),""))</f>
        <v/>
      </c>
      <c r="BQ101" s="76" t="str">
        <f>IF(ptc_fed_amount="n/a",'Inputs and Outputs'!BQ126*BQ5,IF(ISNUMBER(outYear),IF(outYear&lt;=ptc_fed_term,ROUND(ptc_fed_amount*1000*(1+ptc_fed_escal/100)^(outYear-1),0)*BQ5/1000,0),""))</f>
        <v/>
      </c>
      <c r="BR101" s="76" t="str">
        <f>IF(ptc_fed_amount="n/a",'Inputs and Outputs'!BR126*BR5,IF(ISNUMBER(outYear),IF(outYear&lt;=ptc_fed_term,ROUND(ptc_fed_amount*1000*(1+ptc_fed_escal/100)^(outYear-1),0)*BR5/1000,0),""))</f>
        <v/>
      </c>
      <c r="BS101" s="76" t="str">
        <f>IF(ptc_fed_amount="n/a",'Inputs and Outputs'!BS126*BS5,IF(ISNUMBER(outYear),IF(outYear&lt;=ptc_fed_term,ROUND(ptc_fed_amount*1000*(1+ptc_fed_escal/100)^(outYear-1),0)*BS5/1000,0),""))</f>
        <v/>
      </c>
      <c r="BT101" s="76" t="str">
        <f>IF(ptc_fed_amount="n/a",'Inputs and Outputs'!BT126*BT5,IF(ISNUMBER(outYear),IF(outYear&lt;=ptc_fed_term,ROUND(ptc_fed_amount*1000*(1+ptc_fed_escal/100)^(outYear-1),0)*BT5/1000,0),""))</f>
        <v/>
      </c>
      <c r="BU101" s="76" t="str">
        <f>IF(ptc_fed_amount="n/a",'Inputs and Outputs'!BU126*BU5,IF(ISNUMBER(outYear),IF(outYear&lt;=ptc_fed_term,ROUND(ptc_fed_amount*1000*(1+ptc_fed_escal/100)^(outYear-1),0)*BU5/1000,0),""))</f>
        <v/>
      </c>
      <c r="BV101" s="76" t="str">
        <f>IF(ptc_fed_amount="n/a",'Inputs and Outputs'!BV126*BV5,IF(ISNUMBER(outYear),IF(outYear&lt;=ptc_fed_term,ROUND(ptc_fed_amount*1000*(1+ptc_fed_escal/100)^(outYear-1),0)*BV5/1000,0),""))</f>
        <v/>
      </c>
      <c r="BW101" s="76" t="str">
        <f>IF(ptc_fed_amount="n/a",'Inputs and Outputs'!BW126*BW5,IF(ISNUMBER(outYear),IF(outYear&lt;=ptc_fed_term,ROUND(ptc_fed_amount*1000*(1+ptc_fed_escal/100)^(outYear-1),0)*BW5/1000,0),""))</f>
        <v/>
      </c>
      <c r="BX101" s="76" t="str">
        <f>IF(ptc_fed_amount="n/a",'Inputs and Outputs'!BX126*BX5,IF(ISNUMBER(outYear),IF(outYear&lt;=ptc_fed_term,ROUND(ptc_fed_amount*1000*(1+ptc_fed_escal/100)^(outYear-1),0)*BX5/1000,0),""))</f>
        <v/>
      </c>
      <c r="BY101" s="76" t="str">
        <f>IF(ptc_fed_amount="n/a",'Inputs and Outputs'!BY126*BY5,IF(ISNUMBER(outYear),IF(outYear&lt;=ptc_fed_term,ROUND(ptc_fed_amount*1000*(1+ptc_fed_escal/100)^(outYear-1),0)*BY5/1000,0),""))</f>
        <v/>
      </c>
      <c r="BZ101" s="76" t="str">
        <f>IF(ptc_fed_amount="n/a",'Inputs and Outputs'!BZ126*BZ5,IF(ISNUMBER(outYear),IF(outYear&lt;=ptc_fed_term,ROUND(ptc_fed_amount*1000*(1+ptc_fed_escal/100)^(outYear-1),0)*BZ5/1000,0),""))</f>
        <v/>
      </c>
      <c r="CA101" s="76" t="str">
        <f>IF(ptc_fed_amount="n/a",'Inputs and Outputs'!CA126*CA5,IF(ISNUMBER(outYear),IF(outYear&lt;=ptc_fed_term,ROUND(ptc_fed_amount*1000*(1+ptc_fed_escal/100)^(outYear-1),0)*CA5/1000,0),""))</f>
        <v/>
      </c>
      <c r="CB101" s="76" t="str">
        <f>IF(ptc_fed_amount="n/a",'Inputs and Outputs'!CB126*CB5,IF(ISNUMBER(outYear),IF(outYear&lt;=ptc_fed_term,ROUND(ptc_fed_amount*1000*(1+ptc_fed_escal/100)^(outYear-1),0)*CB5/1000,0),""))</f>
        <v/>
      </c>
      <c r="CC101" s="76" t="str">
        <f>IF(ptc_fed_amount="n/a",'Inputs and Outputs'!CC126*CC5,IF(ISNUMBER(outYear),IF(outYear&lt;=ptc_fed_term,ROUND(ptc_fed_amount*1000*(1+ptc_fed_escal/100)^(outYear-1),0)*CC5/1000,0),""))</f>
        <v/>
      </c>
      <c r="CD101" s="76" t="str">
        <f>IF(ptc_fed_amount="n/a",'Inputs and Outputs'!CD126*CD5,IF(ISNUMBER(outYear),IF(outYear&lt;=ptc_fed_term,ROUND(ptc_fed_amount*1000*(1+ptc_fed_escal/100)^(outYear-1),0)*CD5/1000,0),""))</f>
        <v/>
      </c>
      <c r="CE101" s="76" t="str">
        <f>IF(ptc_fed_amount="n/a",'Inputs and Outputs'!CE126*CE5,IF(ISNUMBER(outYear),IF(outYear&lt;=ptc_fed_term,ROUND(ptc_fed_amount*1000*(1+ptc_fed_escal/100)^(outYear-1),0)*CE5/1000,0),""))</f>
        <v/>
      </c>
      <c r="CF101" s="76" t="str">
        <f>IF(ptc_fed_amount="n/a",'Inputs and Outputs'!CF126*CF5,IF(ISNUMBER(outYear),IF(outYear&lt;=ptc_fed_term,ROUND(ptc_fed_amount*1000*(1+ptc_fed_escal/100)^(outYear-1),0)*CF5/1000,0),""))</f>
        <v/>
      </c>
      <c r="CG101" s="76" t="str">
        <f>IF(ptc_fed_amount="n/a",'Inputs and Outputs'!CG126*CG5,IF(ISNUMBER(outYear),IF(outYear&lt;=ptc_fed_term,ROUND(ptc_fed_amount*1000*(1+ptc_fed_escal/100)^(outYear-1),0)*CG5/1000,0),""))</f>
        <v/>
      </c>
      <c r="CH101" s="76" t="str">
        <f>IF(ptc_fed_amount="n/a",'Inputs and Outputs'!CH126*CH5,IF(ISNUMBER(outYear),IF(outYear&lt;=ptc_fed_term,ROUND(ptc_fed_amount*1000*(1+ptc_fed_escal/100)^(outYear-1),0)*CH5/1000,0),""))</f>
        <v/>
      </c>
      <c r="CI101" s="76" t="str">
        <f>IF(ptc_fed_amount="n/a",'Inputs and Outputs'!CI126*CI5,IF(ISNUMBER(outYear),IF(outYear&lt;=ptc_fed_term,ROUND(ptc_fed_amount*1000*(1+ptc_fed_escal/100)^(outYear-1),0)*CI5/1000,0),""))</f>
        <v/>
      </c>
      <c r="CJ101" s="76" t="str">
        <f>IF(ptc_fed_amount="n/a",'Inputs and Outputs'!CJ126*CJ5,IF(ISNUMBER(outYear),IF(outYear&lt;=ptc_fed_term,ROUND(ptc_fed_amount*1000*(1+ptc_fed_escal/100)^(outYear-1),0)*CJ5/1000,0),""))</f>
        <v/>
      </c>
      <c r="CK101" s="76" t="str">
        <f>IF(ptc_fed_amount="n/a",'Inputs and Outputs'!CK126*CK5,IF(ISNUMBER(outYear),IF(outYear&lt;=ptc_fed_term,ROUND(ptc_fed_amount*1000*(1+ptc_fed_escal/100)^(outYear-1),0)*CK5/1000,0),""))</f>
        <v/>
      </c>
      <c r="CL101" s="76" t="str">
        <f>IF(ptc_fed_amount="n/a",'Inputs and Outputs'!CL126*CL5,IF(ISNUMBER(outYear),IF(outYear&lt;=ptc_fed_term,ROUND(ptc_fed_amount*1000*(1+ptc_fed_escal/100)^(outYear-1),0)*CL5/1000,0),""))</f>
        <v/>
      </c>
      <c r="CM101" s="76" t="str">
        <f>IF(ptc_fed_amount="n/a",'Inputs and Outputs'!CM126*CM5,IF(ISNUMBER(outYear),IF(outYear&lt;=ptc_fed_term,ROUND(ptc_fed_amount*1000*(1+ptc_fed_escal/100)^(outYear-1),0)*CM5/1000,0),""))</f>
        <v/>
      </c>
      <c r="CN101" s="76" t="str">
        <f>IF(ptc_fed_amount="n/a",'Inputs and Outputs'!CN126*CN5,IF(ISNUMBER(outYear),IF(outYear&lt;=ptc_fed_term,ROUND(ptc_fed_amount*1000*(1+ptc_fed_escal/100)^(outYear-1),0)*CN5/1000,0),""))</f>
        <v/>
      </c>
      <c r="CO101" s="76" t="str">
        <f>IF(ptc_fed_amount="n/a",'Inputs and Outputs'!CO126*CO5,IF(ISNUMBER(outYear),IF(outYear&lt;=ptc_fed_term,ROUND(ptc_fed_amount*1000*(1+ptc_fed_escal/100)^(outYear-1),0)*CO5/1000,0),""))</f>
        <v/>
      </c>
      <c r="CP101" s="76" t="str">
        <f>IF(ptc_fed_amount="n/a",'Inputs and Outputs'!CP126*CP5,IF(ISNUMBER(outYear),IF(outYear&lt;=ptc_fed_term,ROUND(ptc_fed_amount*1000*(1+ptc_fed_escal/100)^(outYear-1),0)*CP5/1000,0),""))</f>
        <v/>
      </c>
      <c r="CQ101" s="76" t="str">
        <f>IF(ptc_fed_amount="n/a",'Inputs and Outputs'!CQ126*CQ5,IF(ISNUMBER(outYear),IF(outYear&lt;=ptc_fed_term,ROUND(ptc_fed_amount*1000*(1+ptc_fed_escal/100)^(outYear-1),0)*CQ5/1000,0),""))</f>
        <v/>
      </c>
      <c r="CR101" s="76" t="str">
        <f>IF(ptc_fed_amount="n/a",'Inputs and Outputs'!CR126*CR5,IF(ISNUMBER(outYear),IF(outYear&lt;=ptc_fed_term,ROUND(ptc_fed_amount*1000*(1+ptc_fed_escal/100)^(outYear-1),0)*CR5/1000,0),""))</f>
        <v/>
      </c>
      <c r="CS101" s="76" t="str">
        <f>IF(ptc_fed_amount="n/a",'Inputs and Outputs'!CS126*CS5,IF(ISNUMBER(outYear),IF(outYear&lt;=ptc_fed_term,ROUND(ptc_fed_amount*1000*(1+ptc_fed_escal/100)^(outYear-1),0)*CS5/1000,0),""))</f>
        <v/>
      </c>
      <c r="CT101" s="76" t="str">
        <f>IF(ptc_fed_amount="n/a",'Inputs and Outputs'!CT126*CT5,IF(ISNUMBER(outYear),IF(outYear&lt;=ptc_fed_term,ROUND(ptc_fed_amount*1000*(1+ptc_fed_escal/100)^(outYear-1),0)*CT5/1000,0),""))</f>
        <v/>
      </c>
      <c r="CU101" s="76" t="str">
        <f>IF(ptc_fed_amount="n/a",'Inputs and Outputs'!CU126*CU5,IF(ISNUMBER(outYear),IF(outYear&lt;=ptc_fed_term,ROUND(ptc_fed_amount*1000*(1+ptc_fed_escal/100)^(outYear-1),0)*CU5/1000,0),""))</f>
        <v/>
      </c>
      <c r="CV101" s="76" t="str">
        <f>IF(ptc_fed_amount="n/a",'Inputs and Outputs'!CV126*CV5,IF(ISNUMBER(outYear),IF(outYear&lt;=ptc_fed_term,ROUND(ptc_fed_amount*1000*(1+ptc_fed_escal/100)^(outYear-1),0)*CV5/1000,0),""))</f>
        <v/>
      </c>
      <c r="CW101" s="76" t="str">
        <f>IF(ptc_fed_amount="n/a",'Inputs and Outputs'!CW126*CW5,IF(ISNUMBER(outYear),IF(outYear&lt;=ptc_fed_term,ROUND(ptc_fed_amount*1000*(1+ptc_fed_escal/100)^(outYear-1),0)*CW5/1000,0),""))</f>
        <v/>
      </c>
      <c r="CX101" s="76" t="str">
        <f>IF(ptc_fed_amount="n/a",'Inputs and Outputs'!CX126*CX5,IF(ISNUMBER(outYear),IF(outYear&lt;=ptc_fed_term,ROUND(ptc_fed_amount*1000*(1+ptc_fed_escal/100)^(outYear-1),0)*CX5/1000,0),""))</f>
        <v/>
      </c>
    </row>
    <row r="102" spans="1:102" x14ac:dyDescent="0.2">
      <c r="A102" s="55" t="s">
        <v>174</v>
      </c>
      <c r="B102" s="76">
        <f>IF(ISNUMBER(outYear),total_installed_cost-IF(ibi_fed_amount_deprbas_fed="Yes",ibi_fed_amount,0)-IF(ibi_sta_amount_deprbas_fed="Yes",ibi_sta_amount,0)-IF(ibi_oth_amount_deprbas_fed="Yes",ibi_oth_amount,0)-IF(ibi_uti_amount_deprbas_fed="Yes",ibi_uti_amount,0)-IF(ibi_fed_percent_deprbas_fed="Yes",MIN(ibi_fed_percent/100*total_installed_cost,ibi_fed_percent_maxvalue),0)-IF(ibi_sta_percent_deprbas_fed="Yes",MIN(ibi_sta_percent/100*total_installed_cost,ibi_sta_percent_maxvalue),0)-IF(ibi_uti_percent_deprbas_fed="Yes",MIN(ibi_uti_percent/100*total_installed_cost,ibi_uti_percent_maxvalue),0)-IF(ibi_oth_percent_deprbas_fed="Yes",MIN(ibi_oth_percent/100*total_installed_cost,ibi_oth_percent_maxvalue),0)-IF(cbi_fed_deprbas_fed="Yes",B57,0)-IF(cbi_sta_deprbas_fed="Yes",B58,0)-IF(cbi_uti_deprbas_fed="Yes",B59,0)-IF(cbi_oth_deprbas_fed="Yes",B60,0),"")</f>
        <v>11784.265625</v>
      </c>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row>
    <row r="103" spans="1:102" x14ac:dyDescent="0.2">
      <c r="A103" s="55" t="s">
        <v>175</v>
      </c>
      <c r="B103" s="5"/>
      <c r="C103" s="76">
        <f>IF(ISNUMBER(outYear),MIN(itc_fed_percent/100*$B$102,itc_fed_percent_maxvalue)+itc_fed_amount,"")</f>
        <v>3063.9090624999999</v>
      </c>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6"/>
      <c r="CN103" s="76"/>
      <c r="CO103" s="76"/>
      <c r="CP103" s="76"/>
      <c r="CQ103" s="76"/>
      <c r="CR103" s="76"/>
      <c r="CS103" s="76"/>
      <c r="CT103" s="76"/>
      <c r="CU103" s="76"/>
      <c r="CV103" s="76"/>
      <c r="CW103" s="76"/>
      <c r="CX103" s="76"/>
    </row>
    <row r="104" spans="1:102" x14ac:dyDescent="0.2">
      <c r="A104" s="65" t="s">
        <v>82</v>
      </c>
      <c r="B104" s="64"/>
      <c r="C104" s="77">
        <f>IF(ISNUMBER(outYear),-C100+C101+C103,"")</f>
        <v>3146.104315234375</v>
      </c>
      <c r="D104" s="77">
        <f t="shared" ref="D104:AI104" si="370">IF(ISNUMBER(outYear),-D100+D101,"")</f>
        <v>80.473060211258641</v>
      </c>
      <c r="E104" s="77">
        <f t="shared" si="370"/>
        <v>78.664758061986404</v>
      </c>
      <c r="F104" s="77">
        <f t="shared" si="370"/>
        <v>76.766040805250611</v>
      </c>
      <c r="G104" s="77">
        <f t="shared" si="370"/>
        <v>74.772387685677998</v>
      </c>
      <c r="H104" s="77">
        <f t="shared" si="370"/>
        <v>72.679051910126788</v>
      </c>
      <c r="I104" s="77">
        <f t="shared" si="370"/>
        <v>70.481049345797999</v>
      </c>
      <c r="J104" s="77">
        <f t="shared" si="370"/>
        <v>68.173146653252758</v>
      </c>
      <c r="K104" s="77">
        <f t="shared" si="370"/>
        <v>65.749848826080267</v>
      </c>
      <c r="L104" s="77">
        <f t="shared" si="370"/>
        <v>63.205386107549145</v>
      </c>
      <c r="M104" s="77">
        <f t="shared" si="370"/>
        <v>60.533700253091482</v>
      </c>
      <c r="N104" s="77">
        <f t="shared" si="370"/>
        <v>57.72843010591091</v>
      </c>
      <c r="O104" s="77">
        <f t="shared" si="370"/>
        <v>54.782896451371329</v>
      </c>
      <c r="P104" s="77">
        <f t="shared" si="370"/>
        <v>51.69008611410478</v>
      </c>
      <c r="Q104" s="77">
        <f t="shared" si="370"/>
        <v>48.442635259974885</v>
      </c>
      <c r="R104" s="77">
        <f t="shared" si="370"/>
        <v>45.032811863138498</v>
      </c>
      <c r="S104" s="77">
        <f t="shared" si="370"/>
        <v>41.452497296460308</v>
      </c>
      <c r="T104" s="77">
        <f t="shared" si="370"/>
        <v>37.693167001448188</v>
      </c>
      <c r="U104" s="77">
        <f t="shared" si="370"/>
        <v>33.745870191685469</v>
      </c>
      <c r="V104" s="77">
        <f t="shared" si="370"/>
        <v>29.601208541434609</v>
      </c>
      <c r="W104" s="77">
        <f t="shared" si="370"/>
        <v>25.249313808671218</v>
      </c>
      <c r="X104" s="77">
        <f t="shared" si="370"/>
        <v>20.679824339269647</v>
      </c>
      <c r="Y104" s="77">
        <f t="shared" si="370"/>
        <v>15.881860396398002</v>
      </c>
      <c r="Z104" s="77">
        <f t="shared" si="370"/>
        <v>10.843998256382774</v>
      </c>
      <c r="AA104" s="77">
        <f t="shared" si="370"/>
        <v>5.5542430093667834</v>
      </c>
      <c r="AB104" s="77" t="str">
        <f t="shared" si="370"/>
        <v/>
      </c>
      <c r="AC104" s="77" t="str">
        <f t="shared" si="370"/>
        <v/>
      </c>
      <c r="AD104" s="77" t="str">
        <f t="shared" si="370"/>
        <v/>
      </c>
      <c r="AE104" s="77" t="str">
        <f t="shared" si="370"/>
        <v/>
      </c>
      <c r="AF104" s="77" t="str">
        <f t="shared" si="370"/>
        <v/>
      </c>
      <c r="AG104" s="77" t="str">
        <f t="shared" si="370"/>
        <v/>
      </c>
      <c r="AH104" s="77" t="str">
        <f t="shared" si="370"/>
        <v/>
      </c>
      <c r="AI104" s="77" t="str">
        <f t="shared" si="370"/>
        <v/>
      </c>
      <c r="AJ104" s="77" t="str">
        <f t="shared" ref="AJ104:BO104" si="371">IF(ISNUMBER(outYear),-AJ100+AJ101,"")</f>
        <v/>
      </c>
      <c r="AK104" s="77" t="str">
        <f t="shared" si="371"/>
        <v/>
      </c>
      <c r="AL104" s="77" t="str">
        <f t="shared" si="371"/>
        <v/>
      </c>
      <c r="AM104" s="77" t="str">
        <f t="shared" si="371"/>
        <v/>
      </c>
      <c r="AN104" s="77" t="str">
        <f t="shared" si="371"/>
        <v/>
      </c>
      <c r="AO104" s="77" t="str">
        <f t="shared" si="371"/>
        <v/>
      </c>
      <c r="AP104" s="77" t="str">
        <f t="shared" si="371"/>
        <v/>
      </c>
      <c r="AQ104" s="77" t="str">
        <f t="shared" si="371"/>
        <v/>
      </c>
      <c r="AR104" s="77" t="str">
        <f t="shared" si="371"/>
        <v/>
      </c>
      <c r="AS104" s="77" t="str">
        <f t="shared" si="371"/>
        <v/>
      </c>
      <c r="AT104" s="77" t="str">
        <f t="shared" si="371"/>
        <v/>
      </c>
      <c r="AU104" s="77" t="str">
        <f t="shared" si="371"/>
        <v/>
      </c>
      <c r="AV104" s="77" t="str">
        <f t="shared" si="371"/>
        <v/>
      </c>
      <c r="AW104" s="77" t="str">
        <f t="shared" si="371"/>
        <v/>
      </c>
      <c r="AX104" s="77" t="str">
        <f t="shared" si="371"/>
        <v/>
      </c>
      <c r="AY104" s="77" t="str">
        <f t="shared" si="371"/>
        <v/>
      </c>
      <c r="AZ104" s="77" t="str">
        <f t="shared" si="371"/>
        <v/>
      </c>
      <c r="BA104" s="77" t="str">
        <f t="shared" si="371"/>
        <v/>
      </c>
      <c r="BB104" s="77" t="str">
        <f t="shared" si="371"/>
        <v/>
      </c>
      <c r="BC104" s="77" t="str">
        <f t="shared" si="371"/>
        <v/>
      </c>
      <c r="BD104" s="77" t="str">
        <f t="shared" si="371"/>
        <v/>
      </c>
      <c r="BE104" s="77" t="str">
        <f t="shared" si="371"/>
        <v/>
      </c>
      <c r="BF104" s="77" t="str">
        <f t="shared" si="371"/>
        <v/>
      </c>
      <c r="BG104" s="77" t="str">
        <f t="shared" si="371"/>
        <v/>
      </c>
      <c r="BH104" s="77" t="str">
        <f t="shared" si="371"/>
        <v/>
      </c>
      <c r="BI104" s="77" t="str">
        <f t="shared" si="371"/>
        <v/>
      </c>
      <c r="BJ104" s="77" t="str">
        <f t="shared" si="371"/>
        <v/>
      </c>
      <c r="BK104" s="77" t="str">
        <f t="shared" si="371"/>
        <v/>
      </c>
      <c r="BL104" s="77" t="str">
        <f t="shared" si="371"/>
        <v/>
      </c>
      <c r="BM104" s="77" t="str">
        <f t="shared" si="371"/>
        <v/>
      </c>
      <c r="BN104" s="77" t="str">
        <f t="shared" si="371"/>
        <v/>
      </c>
      <c r="BO104" s="77" t="str">
        <f t="shared" si="371"/>
        <v/>
      </c>
      <c r="BP104" s="77" t="str">
        <f t="shared" ref="BP104:CX104" si="372">IF(ISNUMBER(outYear),-BP100+BP101,"")</f>
        <v/>
      </c>
      <c r="BQ104" s="77" t="str">
        <f t="shared" si="372"/>
        <v/>
      </c>
      <c r="BR104" s="77" t="str">
        <f t="shared" si="372"/>
        <v/>
      </c>
      <c r="BS104" s="77" t="str">
        <f t="shared" si="372"/>
        <v/>
      </c>
      <c r="BT104" s="77" t="str">
        <f t="shared" si="372"/>
        <v/>
      </c>
      <c r="BU104" s="77" t="str">
        <f t="shared" si="372"/>
        <v/>
      </c>
      <c r="BV104" s="77" t="str">
        <f t="shared" si="372"/>
        <v/>
      </c>
      <c r="BW104" s="77" t="str">
        <f t="shared" si="372"/>
        <v/>
      </c>
      <c r="BX104" s="77" t="str">
        <f t="shared" si="372"/>
        <v/>
      </c>
      <c r="BY104" s="77" t="str">
        <f t="shared" si="372"/>
        <v/>
      </c>
      <c r="BZ104" s="77" t="str">
        <f t="shared" si="372"/>
        <v/>
      </c>
      <c r="CA104" s="77" t="str">
        <f t="shared" si="372"/>
        <v/>
      </c>
      <c r="CB104" s="77" t="str">
        <f t="shared" si="372"/>
        <v/>
      </c>
      <c r="CC104" s="77" t="str">
        <f t="shared" si="372"/>
        <v/>
      </c>
      <c r="CD104" s="77" t="str">
        <f t="shared" si="372"/>
        <v/>
      </c>
      <c r="CE104" s="77" t="str">
        <f t="shared" si="372"/>
        <v/>
      </c>
      <c r="CF104" s="77" t="str">
        <f t="shared" si="372"/>
        <v/>
      </c>
      <c r="CG104" s="77" t="str">
        <f t="shared" si="372"/>
        <v/>
      </c>
      <c r="CH104" s="77" t="str">
        <f t="shared" si="372"/>
        <v/>
      </c>
      <c r="CI104" s="77" t="str">
        <f t="shared" si="372"/>
        <v/>
      </c>
      <c r="CJ104" s="77" t="str">
        <f t="shared" si="372"/>
        <v/>
      </c>
      <c r="CK104" s="77" t="str">
        <f t="shared" si="372"/>
        <v/>
      </c>
      <c r="CL104" s="77" t="str">
        <f t="shared" si="372"/>
        <v/>
      </c>
      <c r="CM104" s="77" t="str">
        <f t="shared" si="372"/>
        <v/>
      </c>
      <c r="CN104" s="77" t="str">
        <f t="shared" si="372"/>
        <v/>
      </c>
      <c r="CO104" s="77" t="str">
        <f t="shared" si="372"/>
        <v/>
      </c>
      <c r="CP104" s="77" t="str">
        <f t="shared" si="372"/>
        <v/>
      </c>
      <c r="CQ104" s="77" t="str">
        <f t="shared" si="372"/>
        <v/>
      </c>
      <c r="CR104" s="77" t="str">
        <f t="shared" si="372"/>
        <v/>
      </c>
      <c r="CS104" s="77" t="str">
        <f t="shared" si="372"/>
        <v/>
      </c>
      <c r="CT104" s="77" t="str">
        <f t="shared" si="372"/>
        <v/>
      </c>
      <c r="CU104" s="77" t="str">
        <f t="shared" si="372"/>
        <v/>
      </c>
      <c r="CV104" s="77" t="str">
        <f t="shared" si="372"/>
        <v/>
      </c>
      <c r="CW104" s="77" t="str">
        <f t="shared" si="372"/>
        <v/>
      </c>
      <c r="CX104" s="77" t="str">
        <f t="shared" si="372"/>
        <v/>
      </c>
    </row>
    <row r="105" spans="1:102" x14ac:dyDescent="0.2">
      <c r="A105" s="55"/>
      <c r="B105" s="5"/>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row>
    <row r="106" spans="1:102" x14ac:dyDescent="0.2">
      <c r="A106" s="63"/>
      <c r="B106" s="5"/>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row>
    <row r="107" spans="1:102" x14ac:dyDescent="0.2">
      <c r="A107" s="54" t="s">
        <v>85</v>
      </c>
      <c r="B107" s="76">
        <f>B47</f>
        <v>0</v>
      </c>
      <c r="C107" s="76">
        <f>IF(ISNUMBER(outYear),(C47+C67+C85+C104),"")</f>
        <v>2198.4479132362831</v>
      </c>
      <c r="D107" s="76">
        <f t="shared" ref="D107:AH107" si="373">IF(ISNUMBER(outYear),(D47+D67+D85+D104),"")</f>
        <v>-871.86699261804563</v>
      </c>
      <c r="E107" s="76">
        <f t="shared" si="373"/>
        <v>-878.49764143501204</v>
      </c>
      <c r="F107" s="76">
        <f t="shared" si="373"/>
        <v>-885.36194882012205</v>
      </c>
      <c r="G107" s="76">
        <f t="shared" si="373"/>
        <v>-892.46915085496482</v>
      </c>
      <c r="H107" s="76">
        <f t="shared" si="373"/>
        <v>-899.82888425403905</v>
      </c>
      <c r="I107" s="76">
        <f t="shared" si="373"/>
        <v>-907.45120486711835</v>
      </c>
      <c r="J107" s="76">
        <f t="shared" si="373"/>
        <v>-915.34660706850445</v>
      </c>
      <c r="K107" s="76">
        <f t="shared" si="373"/>
        <v>-923.52604407655372</v>
      </c>
      <c r="L107" s="76">
        <f t="shared" si="373"/>
        <v>-932.00094924901441</v>
      </c>
      <c r="M107" s="76">
        <f t="shared" si="373"/>
        <v>-940.78325840195748</v>
      </c>
      <c r="N107" s="76">
        <f t="shared" si="373"/>
        <v>-949.88543320245321</v>
      </c>
      <c r="O107" s="76">
        <f t="shared" si="373"/>
        <v>-959.32048568762707</v>
      </c>
      <c r="P107" s="76">
        <f t="shared" si="373"/>
        <v>-969.10200396532912</v>
      </c>
      <c r="Q107" s="76">
        <f t="shared" si="373"/>
        <v>-979.24417915439267</v>
      </c>
      <c r="R107" s="76">
        <f t="shared" si="373"/>
        <v>-989.76183362532242</v>
      </c>
      <c r="S107" s="76">
        <f t="shared" si="373"/>
        <v>-1000.6704506052724</v>
      </c>
      <c r="T107" s="76">
        <f t="shared" si="373"/>
        <v>-1011.9862052143302</v>
      </c>
      <c r="U107" s="76">
        <f t="shared" si="373"/>
        <v>-1023.7259970034543</v>
      </c>
      <c r="V107" s="76">
        <f t="shared" si="373"/>
        <v>-1035.9074840678877</v>
      </c>
      <c r="W107" s="76">
        <f t="shared" si="373"/>
        <v>-1048.5491188135429</v>
      </c>
      <c r="X107" s="76">
        <f t="shared" si="373"/>
        <v>-1061.6701854576809</v>
      </c>
      <c r="Y107" s="76">
        <f t="shared" si="373"/>
        <v>-1075.2908393492551</v>
      </c>
      <c r="Z107" s="76">
        <f t="shared" si="373"/>
        <v>-1089.4321481985187</v>
      </c>
      <c r="AA107" s="76">
        <f t="shared" si="373"/>
        <v>-1104.116135309934</v>
      </c>
      <c r="AB107" s="76" t="str">
        <f t="shared" si="373"/>
        <v/>
      </c>
      <c r="AC107" s="76" t="str">
        <f t="shared" si="373"/>
        <v/>
      </c>
      <c r="AD107" s="76" t="str">
        <f t="shared" si="373"/>
        <v/>
      </c>
      <c r="AE107" s="76" t="str">
        <f t="shared" si="373"/>
        <v/>
      </c>
      <c r="AF107" s="76" t="str">
        <f t="shared" si="373"/>
        <v/>
      </c>
      <c r="AG107" s="76" t="str">
        <f t="shared" si="373"/>
        <v/>
      </c>
      <c r="AH107" s="76" t="str">
        <f t="shared" si="373"/>
        <v/>
      </c>
      <c r="AI107" s="76" t="str">
        <f t="shared" ref="AI107:BN107" si="374">IF(ISNUMBER(outYear),(AI47+AI67+AI85+AI104),"")</f>
        <v/>
      </c>
      <c r="AJ107" s="76" t="str">
        <f t="shared" si="374"/>
        <v/>
      </c>
      <c r="AK107" s="76" t="str">
        <f t="shared" si="374"/>
        <v/>
      </c>
      <c r="AL107" s="76" t="str">
        <f t="shared" si="374"/>
        <v/>
      </c>
      <c r="AM107" s="76" t="str">
        <f t="shared" si="374"/>
        <v/>
      </c>
      <c r="AN107" s="76" t="str">
        <f t="shared" si="374"/>
        <v/>
      </c>
      <c r="AO107" s="76" t="str">
        <f t="shared" si="374"/>
        <v/>
      </c>
      <c r="AP107" s="76" t="str">
        <f t="shared" si="374"/>
        <v/>
      </c>
      <c r="AQ107" s="76" t="str">
        <f t="shared" si="374"/>
        <v/>
      </c>
      <c r="AR107" s="76" t="str">
        <f t="shared" si="374"/>
        <v/>
      </c>
      <c r="AS107" s="76" t="str">
        <f t="shared" si="374"/>
        <v/>
      </c>
      <c r="AT107" s="76" t="str">
        <f t="shared" si="374"/>
        <v/>
      </c>
      <c r="AU107" s="76" t="str">
        <f t="shared" si="374"/>
        <v/>
      </c>
      <c r="AV107" s="76" t="str">
        <f t="shared" si="374"/>
        <v/>
      </c>
      <c r="AW107" s="76" t="str">
        <f t="shared" si="374"/>
        <v/>
      </c>
      <c r="AX107" s="76" t="str">
        <f t="shared" si="374"/>
        <v/>
      </c>
      <c r="AY107" s="76" t="str">
        <f t="shared" si="374"/>
        <v/>
      </c>
      <c r="AZ107" s="76" t="str">
        <f t="shared" si="374"/>
        <v/>
      </c>
      <c r="BA107" s="76" t="str">
        <f t="shared" si="374"/>
        <v/>
      </c>
      <c r="BB107" s="76" t="str">
        <f t="shared" si="374"/>
        <v/>
      </c>
      <c r="BC107" s="76" t="str">
        <f t="shared" si="374"/>
        <v/>
      </c>
      <c r="BD107" s="76" t="str">
        <f t="shared" si="374"/>
        <v/>
      </c>
      <c r="BE107" s="76" t="str">
        <f t="shared" si="374"/>
        <v/>
      </c>
      <c r="BF107" s="76" t="str">
        <f t="shared" si="374"/>
        <v/>
      </c>
      <c r="BG107" s="76" t="str">
        <f t="shared" si="374"/>
        <v/>
      </c>
      <c r="BH107" s="76" t="str">
        <f t="shared" si="374"/>
        <v/>
      </c>
      <c r="BI107" s="76" t="str">
        <f t="shared" si="374"/>
        <v/>
      </c>
      <c r="BJ107" s="76" t="str">
        <f t="shared" si="374"/>
        <v/>
      </c>
      <c r="BK107" s="76" t="str">
        <f t="shared" si="374"/>
        <v/>
      </c>
      <c r="BL107" s="76" t="str">
        <f t="shared" si="374"/>
        <v/>
      </c>
      <c r="BM107" s="76" t="str">
        <f t="shared" si="374"/>
        <v/>
      </c>
      <c r="BN107" s="76" t="str">
        <f t="shared" si="374"/>
        <v/>
      </c>
      <c r="BO107" s="76" t="str">
        <f t="shared" ref="BO107:CX107" si="375">IF(ISNUMBER(outYear),(BO47+BO67+BO85+BO104),"")</f>
        <v/>
      </c>
      <c r="BP107" s="76" t="str">
        <f t="shared" si="375"/>
        <v/>
      </c>
      <c r="BQ107" s="76" t="str">
        <f t="shared" si="375"/>
        <v/>
      </c>
      <c r="BR107" s="76" t="str">
        <f t="shared" si="375"/>
        <v/>
      </c>
      <c r="BS107" s="76" t="str">
        <f t="shared" si="375"/>
        <v/>
      </c>
      <c r="BT107" s="76" t="str">
        <f t="shared" si="375"/>
        <v/>
      </c>
      <c r="BU107" s="76" t="str">
        <f t="shared" si="375"/>
        <v/>
      </c>
      <c r="BV107" s="76" t="str">
        <f t="shared" si="375"/>
        <v/>
      </c>
      <c r="BW107" s="76" t="str">
        <f t="shared" si="375"/>
        <v/>
      </c>
      <c r="BX107" s="76" t="str">
        <f t="shared" si="375"/>
        <v/>
      </c>
      <c r="BY107" s="76" t="str">
        <f t="shared" si="375"/>
        <v/>
      </c>
      <c r="BZ107" s="76" t="str">
        <f t="shared" si="375"/>
        <v/>
      </c>
      <c r="CA107" s="76" t="str">
        <f t="shared" si="375"/>
        <v/>
      </c>
      <c r="CB107" s="76" t="str">
        <f t="shared" si="375"/>
        <v/>
      </c>
      <c r="CC107" s="76" t="str">
        <f t="shared" si="375"/>
        <v/>
      </c>
      <c r="CD107" s="76" t="str">
        <f t="shared" si="375"/>
        <v/>
      </c>
      <c r="CE107" s="76" t="str">
        <f t="shared" si="375"/>
        <v/>
      </c>
      <c r="CF107" s="76" t="str">
        <f t="shared" si="375"/>
        <v/>
      </c>
      <c r="CG107" s="76" t="str">
        <f t="shared" si="375"/>
        <v/>
      </c>
      <c r="CH107" s="76" t="str">
        <f t="shared" si="375"/>
        <v/>
      </c>
      <c r="CI107" s="76" t="str">
        <f t="shared" si="375"/>
        <v/>
      </c>
      <c r="CJ107" s="76" t="str">
        <f t="shared" si="375"/>
        <v/>
      </c>
      <c r="CK107" s="76" t="str">
        <f t="shared" si="375"/>
        <v/>
      </c>
      <c r="CL107" s="76" t="str">
        <f t="shared" si="375"/>
        <v/>
      </c>
      <c r="CM107" s="76" t="str">
        <f t="shared" si="375"/>
        <v/>
      </c>
      <c r="CN107" s="76" t="str">
        <f t="shared" si="375"/>
        <v/>
      </c>
      <c r="CO107" s="76" t="str">
        <f t="shared" si="375"/>
        <v/>
      </c>
      <c r="CP107" s="76" t="str">
        <f t="shared" si="375"/>
        <v/>
      </c>
      <c r="CQ107" s="76" t="str">
        <f t="shared" si="375"/>
        <v/>
      </c>
      <c r="CR107" s="76" t="str">
        <f t="shared" si="375"/>
        <v/>
      </c>
      <c r="CS107" s="76" t="str">
        <f t="shared" si="375"/>
        <v/>
      </c>
      <c r="CT107" s="76" t="str">
        <f t="shared" si="375"/>
        <v/>
      </c>
      <c r="CU107" s="76" t="str">
        <f t="shared" si="375"/>
        <v/>
      </c>
      <c r="CV107" s="76" t="str">
        <f t="shared" si="375"/>
        <v/>
      </c>
      <c r="CW107" s="76" t="str">
        <f t="shared" si="375"/>
        <v/>
      </c>
      <c r="CX107" s="76" t="str">
        <f t="shared" si="375"/>
        <v/>
      </c>
    </row>
    <row r="108" spans="1:102" x14ac:dyDescent="0.2">
      <c r="A108" s="54" t="s">
        <v>176</v>
      </c>
      <c r="B108" s="78">
        <v>0</v>
      </c>
      <c r="C108" s="78">
        <f>IF(ISNUMBER(outYear),IF(FederalDepreciation="N/A",'Cash Flow'!C8,'Cash Flow'!C8*(1-(C80/100+(1-C80/100)*C99/100))),"")</f>
        <v>948.04189099999996</v>
      </c>
      <c r="D108" s="78">
        <f>IF(ISNUMBER(outYear),IF(FederalDepreciation="N/A",'Cash Flow'!D8,'Cash Flow'!D8*(1-(D80/100+(1-D80/100)*D99/100))),"")</f>
        <v>967.04307300000005</v>
      </c>
      <c r="E108" s="78">
        <f>IF(ISNUMBER(outYear),IF(FederalDepreciation="N/A",'Cash Flow'!E8,'Cash Flow'!E8*(1-(E80/100+(1-E80/100)*E99/100))),"")</f>
        <v>986.39178600000002</v>
      </c>
      <c r="F108" s="78">
        <f>IF(ISNUMBER(outYear),IF(FederalDepreciation="N/A",'Cash Flow'!F8,'Cash Flow'!F8*(1-(F80/100+(1-F80/100)*F99/100))),"")</f>
        <v>1006.109552</v>
      </c>
      <c r="G108" s="78">
        <f>IF(ISNUMBER(outYear),IF(FederalDepreciation="N/A",'Cash Flow'!G8,'Cash Flow'!G8*(1-(G80/100+(1-G80/100)*G99/100))),"")</f>
        <v>1026.19722</v>
      </c>
      <c r="H108" s="78">
        <f>IF(ISNUMBER(outYear),IF(FederalDepreciation="N/A",'Cash Flow'!H8,'Cash Flow'!H8*(1-(H80/100+(1-H80/100)*H99/100))),"")</f>
        <v>1046.6584130000001</v>
      </c>
      <c r="I108" s="78">
        <f>IF(ISNUMBER(outYear),IF(FederalDepreciation="N/A",'Cash Flow'!I8,'Cash Flow'!I8*(1-(I80/100+(1-I80/100)*I99/100))),"")</f>
        <v>1067.516333</v>
      </c>
      <c r="J108" s="78">
        <f>IF(ISNUMBER(outYear),IF(FederalDepreciation="N/A",'Cash Flow'!J8,'Cash Flow'!J8*(1-(J80/100+(1-J80/100)*J99/100))),"")</f>
        <v>1088.7703409999999</v>
      </c>
      <c r="K108" s="78">
        <f>IF(ISNUMBER(outYear),IF(FederalDepreciation="N/A",'Cash Flow'!K8,'Cash Flow'!K8*(1-(K80/100+(1-K80/100)*K99/100))),"")</f>
        <v>1110.4259810000001</v>
      </c>
      <c r="L108" s="78">
        <f>IF(ISNUMBER(outYear),IF(FederalDepreciation="N/A",'Cash Flow'!L8,'Cash Flow'!L8*(1-(L80/100+(1-L80/100)*L99/100))),"")</f>
        <v>1132.4927</v>
      </c>
      <c r="M108" s="78">
        <f>IF(ISNUMBER(outYear),IF(FederalDepreciation="N/A",'Cash Flow'!M8,'Cash Flow'!M8*(1-(M80/100+(1-M80/100)*M99/100))),"")</f>
        <v>1154.987869</v>
      </c>
      <c r="N108" s="78">
        <f>IF(ISNUMBER(outYear),IF(FederalDepreciation="N/A",'Cash Flow'!N8,'Cash Flow'!N8*(1-(N80/100+(1-N80/100)*N99/100))),"")</f>
        <v>1177.9173880000001</v>
      </c>
      <c r="O108" s="78">
        <f>IF(ISNUMBER(outYear),IF(FederalDepreciation="N/A",'Cash Flow'!O8,'Cash Flow'!O8*(1-(O80/100+(1-O80/100)*O99/100))),"")</f>
        <v>1201.29558</v>
      </c>
      <c r="P108" s="78">
        <f>IF(ISNUMBER(outYear),IF(FederalDepreciation="N/A",'Cash Flow'!P8,'Cash Flow'!P8*(1-(P80/100+(1-P80/100)*P99/100))),"")</f>
        <v>1225.125153</v>
      </c>
      <c r="Q108" s="78">
        <f>IF(ISNUMBER(outYear),IF(FederalDepreciation="N/A",'Cash Flow'!Q8,'Cash Flow'!Q8*(1-(Q80/100+(1-Q80/100)*Q99/100))),"")</f>
        <v>1249.4166270000001</v>
      </c>
      <c r="R108" s="78">
        <f>IF(ISNUMBER(outYear),IF(FederalDepreciation="N/A",'Cash Flow'!R8,'Cash Flow'!R8*(1-(R80/100+(1-R80/100)*R99/100))),"")</f>
        <v>1274.1846350000001</v>
      </c>
      <c r="S108" s="78">
        <f>IF(ISNUMBER(outYear),IF(FederalDepreciation="N/A",'Cash Flow'!S8,'Cash Flow'!S8*(1-(S80/100+(1-S80/100)*S99/100))),"")</f>
        <v>1299.4384359999999</v>
      </c>
      <c r="T108" s="78">
        <f>IF(ISNUMBER(outYear),IF(FederalDepreciation="N/A",'Cash Flow'!T8,'Cash Flow'!T8*(1-(T80/100+(1-T80/100)*T99/100))),"")</f>
        <v>1325.186884</v>
      </c>
      <c r="U108" s="78">
        <f>IF(ISNUMBER(outYear),IF(FederalDepreciation="N/A",'Cash Flow'!U8,'Cash Flow'!U8*(1-(U80/100+(1-U80/100)*U99/100))),"")</f>
        <v>1351.440296</v>
      </c>
      <c r="V108" s="78">
        <f>IF(ISNUMBER(outYear),IF(FederalDepreciation="N/A",'Cash Flow'!V8,'Cash Flow'!V8*(1-(V80/100+(1-V80/100)*V99/100))),"")</f>
        <v>1378.2128190000001</v>
      </c>
      <c r="W108" s="78">
        <f>IF(ISNUMBER(outYear),IF(FederalDepreciation="N/A",'Cash Flow'!W8,'Cash Flow'!W8*(1-(W80/100+(1-W80/100)*W99/100))),"")</f>
        <v>1405.5143149999999</v>
      </c>
      <c r="X108" s="78">
        <f>IF(ISNUMBER(outYear),IF(FederalDepreciation="N/A",'Cash Flow'!X8,'Cash Flow'!X8*(1-(X80/100+(1-X80/100)*X99/100))),"")</f>
        <v>1433.3525999999999</v>
      </c>
      <c r="Y108" s="78">
        <f>IF(ISNUMBER(outYear),IF(FederalDepreciation="N/A",'Cash Flow'!Y8,'Cash Flow'!Y8*(1-(Y80/100+(1-Y80/100)*Y99/100))),"")</f>
        <v>1461.7414040000001</v>
      </c>
      <c r="Z108" s="78">
        <f>IF(ISNUMBER(outYear),IF(FederalDepreciation="N/A",'Cash Flow'!Z8,'Cash Flow'!Z8*(1-(Z80/100+(1-Z80/100)*Z99/100))),"")</f>
        <v>1490.691155</v>
      </c>
      <c r="AA108" s="78">
        <f>IF(ISNUMBER(outYear),IF(FederalDepreciation="N/A",'Cash Flow'!AA8,'Cash Flow'!AA8*(1-(AA80/100+(1-AA80/100)*AA99/100))),"")</f>
        <v>1520.213352</v>
      </c>
      <c r="AB108" s="78" t="str">
        <f>IF(ISNUMBER(outYear),IF(FederalDepreciation="N/A",'Cash Flow'!AB8,'Cash Flow'!AB8*(1-(AB80/100+(1-AB80/100)*AB99/100))),"")</f>
        <v/>
      </c>
      <c r="AC108" s="78" t="str">
        <f>IF(ISNUMBER(outYear),IF(FederalDepreciation="N/A",'Cash Flow'!AC8,'Cash Flow'!AC8*(1-(AC80/100+(1-AC80/100)*AC99/100))),"")</f>
        <v/>
      </c>
      <c r="AD108" s="78" t="str">
        <f>IF(ISNUMBER(outYear),IF(FederalDepreciation="N/A",'Cash Flow'!AD8,'Cash Flow'!AD8*(1-(AD80/100+(1-AD80/100)*AD99/100))),"")</f>
        <v/>
      </c>
      <c r="AE108" s="78" t="str">
        <f>IF(ISNUMBER(outYear),IF(FederalDepreciation="N/A",'Cash Flow'!AE8,'Cash Flow'!AE8*(1-(AE80/100+(1-AE80/100)*AE99/100))),"")</f>
        <v/>
      </c>
      <c r="AF108" s="78" t="str">
        <f>IF(ISNUMBER(outYear),IF(FederalDepreciation="N/A",'Cash Flow'!AF8,'Cash Flow'!AF8*(1-(AF80/100+(1-AF80/100)*AF99/100))),"")</f>
        <v/>
      </c>
      <c r="AG108" s="78" t="str">
        <f>IF(ISNUMBER(outYear),IF(FederalDepreciation="N/A",'Cash Flow'!AG8,'Cash Flow'!AG8*(1-(AG80/100+(1-AG80/100)*AG99/100))),"")</f>
        <v/>
      </c>
      <c r="AH108" s="78" t="str">
        <f>IF(ISNUMBER(outYear),IF(FederalDepreciation="N/A",'Cash Flow'!AH8,'Cash Flow'!AH8*(1-(AH80/100+(1-AH80/100)*AH99/100))),"")</f>
        <v/>
      </c>
      <c r="AI108" s="78" t="str">
        <f>IF(ISNUMBER(outYear),IF(FederalDepreciation="N/A",'Cash Flow'!AI8,'Cash Flow'!AI8*(1-(AI80/100+(1-AI80/100)*AI99/100))),"")</f>
        <v/>
      </c>
      <c r="AJ108" s="78" t="str">
        <f>IF(ISNUMBER(outYear),IF(FederalDepreciation="N/A",'Cash Flow'!AJ8,'Cash Flow'!AJ8*(1-(AJ80/100+(1-AJ80/100)*AJ99/100))),"")</f>
        <v/>
      </c>
      <c r="AK108" s="78" t="str">
        <f>IF(ISNUMBER(outYear),IF(FederalDepreciation="N/A",'Cash Flow'!AK8,'Cash Flow'!AK8*(1-(AK80/100+(1-AK80/100)*AK99/100))),"")</f>
        <v/>
      </c>
      <c r="AL108" s="78" t="str">
        <f>IF(ISNUMBER(outYear),IF(FederalDepreciation="N/A",'Cash Flow'!AL8,'Cash Flow'!AL8*(1-(AL80/100+(1-AL80/100)*AL99/100))),"")</f>
        <v/>
      </c>
      <c r="AM108" s="78" t="str">
        <f>IF(ISNUMBER(outYear),IF(FederalDepreciation="N/A",'Cash Flow'!AM8,'Cash Flow'!AM8*(1-(AM80/100+(1-AM80/100)*AM99/100))),"")</f>
        <v/>
      </c>
      <c r="AN108" s="78" t="str">
        <f>IF(ISNUMBER(outYear),IF(FederalDepreciation="N/A",'Cash Flow'!AN8,'Cash Flow'!AN8*(1-(AN80/100+(1-AN80/100)*AN99/100))),"")</f>
        <v/>
      </c>
      <c r="AO108" s="78" t="str">
        <f>IF(ISNUMBER(outYear),IF(FederalDepreciation="N/A",'Cash Flow'!AO8,'Cash Flow'!AO8*(1-(AO80/100+(1-AO80/100)*AO99/100))),"")</f>
        <v/>
      </c>
      <c r="AP108" s="78" t="str">
        <f>IF(ISNUMBER(outYear),IF(FederalDepreciation="N/A",'Cash Flow'!AP8,'Cash Flow'!AP8*(1-(AP80/100+(1-AP80/100)*AP99/100))),"")</f>
        <v/>
      </c>
      <c r="AQ108" s="78" t="str">
        <f>IF(ISNUMBER(outYear),IF(FederalDepreciation="N/A",'Cash Flow'!AQ8,'Cash Flow'!AQ8*(1-(AQ80/100+(1-AQ80/100)*AQ99/100))),"")</f>
        <v/>
      </c>
      <c r="AR108" s="78" t="str">
        <f>IF(ISNUMBER(outYear),IF(FederalDepreciation="N/A",'Cash Flow'!AR8,'Cash Flow'!AR8*(1-(AR80/100+(1-AR80/100)*AR99/100))),"")</f>
        <v/>
      </c>
      <c r="AS108" s="78" t="str">
        <f>IF(ISNUMBER(outYear),IF(FederalDepreciation="N/A",'Cash Flow'!AS8,'Cash Flow'!AS8*(1-(AS80/100+(1-AS80/100)*AS99/100))),"")</f>
        <v/>
      </c>
      <c r="AT108" s="78" t="str">
        <f>IF(ISNUMBER(outYear),IF(FederalDepreciation="N/A",'Cash Flow'!AT8,'Cash Flow'!AT8*(1-(AT80/100+(1-AT80/100)*AT99/100))),"")</f>
        <v/>
      </c>
      <c r="AU108" s="78" t="str">
        <f>IF(ISNUMBER(outYear),IF(FederalDepreciation="N/A",'Cash Flow'!AU8,'Cash Flow'!AU8*(1-(AU80/100+(1-AU80/100)*AU99/100))),"")</f>
        <v/>
      </c>
      <c r="AV108" s="78" t="str">
        <f>IF(ISNUMBER(outYear),IF(FederalDepreciation="N/A",'Cash Flow'!AV8,'Cash Flow'!AV8*(1-(AV80/100+(1-AV80/100)*AV99/100))),"")</f>
        <v/>
      </c>
      <c r="AW108" s="78" t="str">
        <f>IF(ISNUMBER(outYear),IF(FederalDepreciation="N/A",'Cash Flow'!AW8,'Cash Flow'!AW8*(1-(AW80/100+(1-AW80/100)*AW99/100))),"")</f>
        <v/>
      </c>
      <c r="AX108" s="78" t="str">
        <f>IF(ISNUMBER(outYear),IF(FederalDepreciation="N/A",'Cash Flow'!AX8,'Cash Flow'!AX8*(1-(AX80/100+(1-AX80/100)*AX99/100))),"")</f>
        <v/>
      </c>
      <c r="AY108" s="78" t="str">
        <f>IF(ISNUMBER(outYear),IF(FederalDepreciation="N/A",'Cash Flow'!AY8,'Cash Flow'!AY8*(1-(AY80/100+(1-AY80/100)*AY99/100))),"")</f>
        <v/>
      </c>
      <c r="AZ108" s="78" t="str">
        <f>IF(ISNUMBER(outYear),IF(FederalDepreciation="N/A",'Cash Flow'!AZ8,'Cash Flow'!AZ8*(1-(AZ80/100+(1-AZ80/100)*AZ99/100))),"")</f>
        <v/>
      </c>
      <c r="BA108" s="78" t="str">
        <f>IF(ISNUMBER(outYear),IF(FederalDepreciation="N/A",'Cash Flow'!BA8,'Cash Flow'!BA8*(1-(BA80/100+(1-BA80/100)*BA99/100))),"")</f>
        <v/>
      </c>
      <c r="BB108" s="78" t="str">
        <f>IF(ISNUMBER(outYear),IF(FederalDepreciation="N/A",'Cash Flow'!BB8,'Cash Flow'!BB8*(1-(BB80/100+(1-BB80/100)*BB99/100))),"")</f>
        <v/>
      </c>
      <c r="BC108" s="78" t="str">
        <f>IF(ISNUMBER(outYear),IF(FederalDepreciation="N/A",'Cash Flow'!BC8,'Cash Flow'!BC8*(1-(BC80/100+(1-BC80/100)*BC99/100))),"")</f>
        <v/>
      </c>
      <c r="BD108" s="78" t="str">
        <f>IF(ISNUMBER(outYear),IF(FederalDepreciation="N/A",'Cash Flow'!BD8,'Cash Flow'!BD8*(1-(BD80/100+(1-BD80/100)*BD99/100))),"")</f>
        <v/>
      </c>
      <c r="BE108" s="78" t="str">
        <f>IF(ISNUMBER(outYear),IF(FederalDepreciation="N/A",'Cash Flow'!BE8,'Cash Flow'!BE8*(1-(BE80/100+(1-BE80/100)*BE99/100))),"")</f>
        <v/>
      </c>
      <c r="BF108" s="78" t="str">
        <f>IF(ISNUMBER(outYear),IF(FederalDepreciation="N/A",'Cash Flow'!BF8,'Cash Flow'!BF8*(1-(BF80/100+(1-BF80/100)*BF99/100))),"")</f>
        <v/>
      </c>
      <c r="BG108" s="78" t="str">
        <f>IF(ISNUMBER(outYear),IF(FederalDepreciation="N/A",'Cash Flow'!BG8,'Cash Flow'!BG8*(1-(BG80/100+(1-BG80/100)*BG99/100))),"")</f>
        <v/>
      </c>
      <c r="BH108" s="78" t="str">
        <f>IF(ISNUMBER(outYear),IF(FederalDepreciation="N/A",'Cash Flow'!BH8,'Cash Flow'!BH8*(1-(BH80/100+(1-BH80/100)*BH99/100))),"")</f>
        <v/>
      </c>
      <c r="BI108" s="78" t="str">
        <f>IF(ISNUMBER(outYear),IF(FederalDepreciation="N/A",'Cash Flow'!BI8,'Cash Flow'!BI8*(1-(BI80/100+(1-BI80/100)*BI99/100))),"")</f>
        <v/>
      </c>
      <c r="BJ108" s="78" t="str">
        <f>IF(ISNUMBER(outYear),IF(FederalDepreciation="N/A",'Cash Flow'!BJ8,'Cash Flow'!BJ8*(1-(BJ80/100+(1-BJ80/100)*BJ99/100))),"")</f>
        <v/>
      </c>
      <c r="BK108" s="78" t="str">
        <f>IF(ISNUMBER(outYear),IF(FederalDepreciation="N/A",'Cash Flow'!BK8,'Cash Flow'!BK8*(1-(BK80/100+(1-BK80/100)*BK99/100))),"")</f>
        <v/>
      </c>
      <c r="BL108" s="78" t="str">
        <f>IF(ISNUMBER(outYear),IF(FederalDepreciation="N/A",'Cash Flow'!BL8,'Cash Flow'!BL8*(1-(BL80/100+(1-BL80/100)*BL99/100))),"")</f>
        <v/>
      </c>
      <c r="BM108" s="78" t="str">
        <f>IF(ISNUMBER(outYear),IF(FederalDepreciation="N/A",'Cash Flow'!BM8,'Cash Flow'!BM8*(1-(BM80/100+(1-BM80/100)*BM99/100))),"")</f>
        <v/>
      </c>
      <c r="BN108" s="78" t="str">
        <f>IF(ISNUMBER(outYear),IF(FederalDepreciation="N/A",'Cash Flow'!BN8,'Cash Flow'!BN8*(1-(BN80/100+(1-BN80/100)*BN99/100))),"")</f>
        <v/>
      </c>
      <c r="BO108" s="78" t="str">
        <f>IF(ISNUMBER(outYear),IF(FederalDepreciation="N/A",'Cash Flow'!BO8,'Cash Flow'!BO8*(1-(BO80/100+(1-BO80/100)*BO99/100))),"")</f>
        <v/>
      </c>
      <c r="BP108" s="78" t="str">
        <f>IF(ISNUMBER(outYear),IF(FederalDepreciation="N/A",'Cash Flow'!BP8,'Cash Flow'!BP8*(1-(BP80/100+(1-BP80/100)*BP99/100))),"")</f>
        <v/>
      </c>
      <c r="BQ108" s="78" t="str">
        <f>IF(ISNUMBER(outYear),IF(FederalDepreciation="N/A",'Cash Flow'!BQ8,'Cash Flow'!BQ8*(1-(BQ80/100+(1-BQ80/100)*BQ99/100))),"")</f>
        <v/>
      </c>
      <c r="BR108" s="78" t="str">
        <f>IF(ISNUMBER(outYear),IF(FederalDepreciation="N/A",'Cash Flow'!BR8,'Cash Flow'!BR8*(1-(BR80/100+(1-BR80/100)*BR99/100))),"")</f>
        <v/>
      </c>
      <c r="BS108" s="78" t="str">
        <f>IF(ISNUMBER(outYear),IF(FederalDepreciation="N/A",'Cash Flow'!BS8,'Cash Flow'!BS8*(1-(BS80/100+(1-BS80/100)*BS99/100))),"")</f>
        <v/>
      </c>
      <c r="BT108" s="78" t="str">
        <f>IF(ISNUMBER(outYear),IF(FederalDepreciation="N/A",'Cash Flow'!BT8,'Cash Flow'!BT8*(1-(BT80/100+(1-BT80/100)*BT99/100))),"")</f>
        <v/>
      </c>
      <c r="BU108" s="78" t="str">
        <f>IF(ISNUMBER(outYear),IF(FederalDepreciation="N/A",'Cash Flow'!BU8,'Cash Flow'!BU8*(1-(BU80/100+(1-BU80/100)*BU99/100))),"")</f>
        <v/>
      </c>
      <c r="BV108" s="78" t="str">
        <f>IF(ISNUMBER(outYear),IF(FederalDepreciation="N/A",'Cash Flow'!BV8,'Cash Flow'!BV8*(1-(BV80/100+(1-BV80/100)*BV99/100))),"")</f>
        <v/>
      </c>
      <c r="BW108" s="78" t="str">
        <f>IF(ISNUMBER(outYear),IF(FederalDepreciation="N/A",'Cash Flow'!BW8,'Cash Flow'!BW8*(1-(BW80/100+(1-BW80/100)*BW99/100))),"")</f>
        <v/>
      </c>
      <c r="BX108" s="78" t="str">
        <f>IF(ISNUMBER(outYear),IF(FederalDepreciation="N/A",'Cash Flow'!BX8,'Cash Flow'!BX8*(1-(BX80/100+(1-BX80/100)*BX99/100))),"")</f>
        <v/>
      </c>
      <c r="BY108" s="78" t="str">
        <f>IF(ISNUMBER(outYear),IF(FederalDepreciation="N/A",'Cash Flow'!BY8,'Cash Flow'!BY8*(1-(BY80/100+(1-BY80/100)*BY99/100))),"")</f>
        <v/>
      </c>
      <c r="BZ108" s="78" t="str">
        <f>IF(ISNUMBER(outYear),IF(FederalDepreciation="N/A",'Cash Flow'!BZ8,'Cash Flow'!BZ8*(1-(BZ80/100+(1-BZ80/100)*BZ99/100))),"")</f>
        <v/>
      </c>
      <c r="CA108" s="78" t="str">
        <f>IF(ISNUMBER(outYear),IF(FederalDepreciation="N/A",'Cash Flow'!CA8,'Cash Flow'!CA8*(1-(CA80/100+(1-CA80/100)*CA99/100))),"")</f>
        <v/>
      </c>
      <c r="CB108" s="78" t="str">
        <f>IF(ISNUMBER(outYear),IF(FederalDepreciation="N/A",'Cash Flow'!CB8,'Cash Flow'!CB8*(1-(CB80/100+(1-CB80/100)*CB99/100))),"")</f>
        <v/>
      </c>
      <c r="CC108" s="78" t="str">
        <f>IF(ISNUMBER(outYear),IF(FederalDepreciation="N/A",'Cash Flow'!CC8,'Cash Flow'!CC8*(1-(CC80/100+(1-CC80/100)*CC99/100))),"")</f>
        <v/>
      </c>
      <c r="CD108" s="78" t="str">
        <f>IF(ISNUMBER(outYear),IF(FederalDepreciation="N/A",'Cash Flow'!CD8,'Cash Flow'!CD8*(1-(CD80/100+(1-CD80/100)*CD99/100))),"")</f>
        <v/>
      </c>
      <c r="CE108" s="78" t="str">
        <f>IF(ISNUMBER(outYear),IF(FederalDepreciation="N/A",'Cash Flow'!CE8,'Cash Flow'!CE8*(1-(CE80/100+(1-CE80/100)*CE99/100))),"")</f>
        <v/>
      </c>
      <c r="CF108" s="78" t="str">
        <f>IF(ISNUMBER(outYear),IF(FederalDepreciation="N/A",'Cash Flow'!CF8,'Cash Flow'!CF8*(1-(CF80/100+(1-CF80/100)*CF99/100))),"")</f>
        <v/>
      </c>
      <c r="CG108" s="78" t="str">
        <f>IF(ISNUMBER(outYear),IF(FederalDepreciation="N/A",'Cash Flow'!CG8,'Cash Flow'!CG8*(1-(CG80/100+(1-CG80/100)*CG99/100))),"")</f>
        <v/>
      </c>
      <c r="CH108" s="78" t="str">
        <f>IF(ISNUMBER(outYear),IF(FederalDepreciation="N/A",'Cash Flow'!CH8,'Cash Flow'!CH8*(1-(CH80/100+(1-CH80/100)*CH99/100))),"")</f>
        <v/>
      </c>
      <c r="CI108" s="78" t="str">
        <f>IF(ISNUMBER(outYear),IF(FederalDepreciation="N/A",'Cash Flow'!CI8,'Cash Flow'!CI8*(1-(CI80/100+(1-CI80/100)*CI99/100))),"")</f>
        <v/>
      </c>
      <c r="CJ108" s="78" t="str">
        <f>IF(ISNUMBER(outYear),IF(FederalDepreciation="N/A",'Cash Flow'!CJ8,'Cash Flow'!CJ8*(1-(CJ80/100+(1-CJ80/100)*CJ99/100))),"")</f>
        <v/>
      </c>
      <c r="CK108" s="78" t="str">
        <f>IF(ISNUMBER(outYear),IF(FederalDepreciation="N/A",'Cash Flow'!CK8,'Cash Flow'!CK8*(1-(CK80/100+(1-CK80/100)*CK99/100))),"")</f>
        <v/>
      </c>
      <c r="CL108" s="78" t="str">
        <f>IF(ISNUMBER(outYear),IF(FederalDepreciation="N/A",'Cash Flow'!CL8,'Cash Flow'!CL8*(1-(CL80/100+(1-CL80/100)*CL99/100))),"")</f>
        <v/>
      </c>
      <c r="CM108" s="78" t="str">
        <f>IF(ISNUMBER(outYear),IF(FederalDepreciation="N/A",'Cash Flow'!CM8,'Cash Flow'!CM8*(1-(CM80/100+(1-CM80/100)*CM99/100))),"")</f>
        <v/>
      </c>
      <c r="CN108" s="78" t="str">
        <f>IF(ISNUMBER(outYear),IF(FederalDepreciation="N/A",'Cash Flow'!CN8,'Cash Flow'!CN8*(1-(CN80/100+(1-CN80/100)*CN99/100))),"")</f>
        <v/>
      </c>
      <c r="CO108" s="78" t="str">
        <f>IF(ISNUMBER(outYear),IF(FederalDepreciation="N/A",'Cash Flow'!CO8,'Cash Flow'!CO8*(1-(CO80/100+(1-CO80/100)*CO99/100))),"")</f>
        <v/>
      </c>
      <c r="CP108" s="78" t="str">
        <f>IF(ISNUMBER(outYear),IF(FederalDepreciation="N/A",'Cash Flow'!CP8,'Cash Flow'!CP8*(1-(CP80/100+(1-CP80/100)*CP99/100))),"")</f>
        <v/>
      </c>
      <c r="CQ108" s="78" t="str">
        <f>IF(ISNUMBER(outYear),IF(FederalDepreciation="N/A",'Cash Flow'!CQ8,'Cash Flow'!CQ8*(1-(CQ80/100+(1-CQ80/100)*CQ99/100))),"")</f>
        <v/>
      </c>
      <c r="CR108" s="78" t="str">
        <f>IF(ISNUMBER(outYear),IF(FederalDepreciation="N/A",'Cash Flow'!CR8,'Cash Flow'!CR8*(1-(CR80/100+(1-CR80/100)*CR99/100))),"")</f>
        <v/>
      </c>
      <c r="CS108" s="78" t="str">
        <f>IF(ISNUMBER(outYear),IF(FederalDepreciation="N/A",'Cash Flow'!CS8,'Cash Flow'!CS8*(1-(CS80/100+(1-CS80/100)*CS99/100))),"")</f>
        <v/>
      </c>
      <c r="CT108" s="78" t="str">
        <f>IF(ISNUMBER(outYear),IF(FederalDepreciation="N/A",'Cash Flow'!CT8,'Cash Flow'!CT8*(1-(CT80/100+(1-CT80/100)*CT99/100))),"")</f>
        <v/>
      </c>
      <c r="CU108" s="78" t="str">
        <f>IF(ISNUMBER(outYear),IF(FederalDepreciation="N/A",'Cash Flow'!CU8,'Cash Flow'!CU8*(1-(CU80/100+(1-CU80/100)*CU99/100))),"")</f>
        <v/>
      </c>
      <c r="CV108" s="78" t="str">
        <f>IF(ISNUMBER(outYear),IF(FederalDepreciation="N/A",'Cash Flow'!CV8,'Cash Flow'!CV8*(1-(CV80/100+(1-CV80/100)*CV99/100))),"")</f>
        <v/>
      </c>
      <c r="CW108" s="78" t="str">
        <f>IF(ISNUMBER(outYear),IF(FederalDepreciation="N/A",'Cash Flow'!CW8,'Cash Flow'!CW8*(1-(CW80/100+(1-CW80/100)*CW99/100))),"")</f>
        <v/>
      </c>
      <c r="CX108" s="78" t="str">
        <f>IF(ISNUMBER(outYear),IF(FederalDepreciation="N/A",'Cash Flow'!CX8,'Cash Flow'!CX8*(1-(CX80/100+(1-CX80/100)*CX99/100))),"")</f>
        <v/>
      </c>
    </row>
    <row r="109" spans="1:102" x14ac:dyDescent="0.2">
      <c r="A109" s="10" t="s">
        <v>86</v>
      </c>
      <c r="B109" s="76">
        <f>IF(ISNUMBER(outYear),+B107+B8,"")</f>
        <v>0</v>
      </c>
      <c r="C109" s="76">
        <f t="shared" ref="C109:AH109" si="376">IF(ISNUMBER(outYear),+C107+C108,"")</f>
        <v>3146.4898042362829</v>
      </c>
      <c r="D109" s="76">
        <f t="shared" si="376"/>
        <v>95.176080381954421</v>
      </c>
      <c r="E109" s="76">
        <f t="shared" si="376"/>
        <v>107.89414456498798</v>
      </c>
      <c r="F109" s="76">
        <f t="shared" si="376"/>
        <v>120.74760317987796</v>
      </c>
      <c r="G109" s="76">
        <f t="shared" si="376"/>
        <v>133.72806914503519</v>
      </c>
      <c r="H109" s="76">
        <f t="shared" si="376"/>
        <v>146.82952874596106</v>
      </c>
      <c r="I109" s="76">
        <f t="shared" si="376"/>
        <v>160.06512813288168</v>
      </c>
      <c r="J109" s="76">
        <f t="shared" si="376"/>
        <v>173.42373393149546</v>
      </c>
      <c r="K109" s="76">
        <f t="shared" si="376"/>
        <v>186.89993692344638</v>
      </c>
      <c r="L109" s="76">
        <f t="shared" si="376"/>
        <v>200.4917507509856</v>
      </c>
      <c r="M109" s="76">
        <f t="shared" si="376"/>
        <v>214.20461059804256</v>
      </c>
      <c r="N109" s="76">
        <f t="shared" si="376"/>
        <v>228.03195479754686</v>
      </c>
      <c r="O109" s="76">
        <f t="shared" si="376"/>
        <v>241.9750943123729</v>
      </c>
      <c r="P109" s="76">
        <f t="shared" si="376"/>
        <v>256.02314903467084</v>
      </c>
      <c r="Q109" s="76">
        <f t="shared" si="376"/>
        <v>270.17244784560739</v>
      </c>
      <c r="R109" s="76">
        <f t="shared" si="376"/>
        <v>284.42280137467765</v>
      </c>
      <c r="S109" s="76">
        <f t="shared" si="376"/>
        <v>298.76798539472748</v>
      </c>
      <c r="T109" s="76">
        <f t="shared" si="376"/>
        <v>313.20067878566977</v>
      </c>
      <c r="U109" s="76">
        <f t="shared" si="376"/>
        <v>327.71429899654572</v>
      </c>
      <c r="V109" s="76">
        <f t="shared" si="376"/>
        <v>342.30533493211237</v>
      </c>
      <c r="W109" s="76">
        <f t="shared" si="376"/>
        <v>356.96519618645698</v>
      </c>
      <c r="X109" s="76">
        <f t="shared" si="376"/>
        <v>371.68241454231907</v>
      </c>
      <c r="Y109" s="76">
        <f t="shared" si="376"/>
        <v>386.45056465074504</v>
      </c>
      <c r="Z109" s="76">
        <f t="shared" si="376"/>
        <v>401.25900680148129</v>
      </c>
      <c r="AA109" s="76">
        <f t="shared" si="376"/>
        <v>416.09721669006603</v>
      </c>
      <c r="AB109" s="76" t="str">
        <f t="shared" si="376"/>
        <v/>
      </c>
      <c r="AC109" s="76" t="str">
        <f t="shared" si="376"/>
        <v/>
      </c>
      <c r="AD109" s="76" t="str">
        <f t="shared" si="376"/>
        <v/>
      </c>
      <c r="AE109" s="76" t="str">
        <f t="shared" si="376"/>
        <v/>
      </c>
      <c r="AF109" s="76" t="str">
        <f t="shared" si="376"/>
        <v/>
      </c>
      <c r="AG109" s="76" t="str">
        <f t="shared" si="376"/>
        <v/>
      </c>
      <c r="AH109" s="76" t="str">
        <f t="shared" si="376"/>
        <v/>
      </c>
      <c r="AI109" s="76" t="str">
        <f t="shared" ref="AI109:BN109" si="377">IF(ISNUMBER(outYear),+AI107+AI108,"")</f>
        <v/>
      </c>
      <c r="AJ109" s="76" t="str">
        <f t="shared" si="377"/>
        <v/>
      </c>
      <c r="AK109" s="76" t="str">
        <f t="shared" si="377"/>
        <v/>
      </c>
      <c r="AL109" s="76" t="str">
        <f t="shared" si="377"/>
        <v/>
      </c>
      <c r="AM109" s="76" t="str">
        <f t="shared" si="377"/>
        <v/>
      </c>
      <c r="AN109" s="76" t="str">
        <f t="shared" si="377"/>
        <v/>
      </c>
      <c r="AO109" s="76" t="str">
        <f t="shared" si="377"/>
        <v/>
      </c>
      <c r="AP109" s="76" t="str">
        <f t="shared" si="377"/>
        <v/>
      </c>
      <c r="AQ109" s="76" t="str">
        <f t="shared" si="377"/>
        <v/>
      </c>
      <c r="AR109" s="76" t="str">
        <f t="shared" si="377"/>
        <v/>
      </c>
      <c r="AS109" s="76" t="str">
        <f t="shared" si="377"/>
        <v/>
      </c>
      <c r="AT109" s="76" t="str">
        <f t="shared" si="377"/>
        <v/>
      </c>
      <c r="AU109" s="76" t="str">
        <f t="shared" si="377"/>
        <v/>
      </c>
      <c r="AV109" s="76" t="str">
        <f t="shared" si="377"/>
        <v/>
      </c>
      <c r="AW109" s="76" t="str">
        <f t="shared" si="377"/>
        <v/>
      </c>
      <c r="AX109" s="76" t="str">
        <f t="shared" si="377"/>
        <v/>
      </c>
      <c r="AY109" s="76" t="str">
        <f t="shared" si="377"/>
        <v/>
      </c>
      <c r="AZ109" s="76" t="str">
        <f t="shared" si="377"/>
        <v/>
      </c>
      <c r="BA109" s="76" t="str">
        <f t="shared" si="377"/>
        <v/>
      </c>
      <c r="BB109" s="76" t="str">
        <f t="shared" si="377"/>
        <v/>
      </c>
      <c r="BC109" s="76" t="str">
        <f t="shared" si="377"/>
        <v/>
      </c>
      <c r="BD109" s="76" t="str">
        <f t="shared" si="377"/>
        <v/>
      </c>
      <c r="BE109" s="76" t="str">
        <f t="shared" si="377"/>
        <v/>
      </c>
      <c r="BF109" s="76" t="str">
        <f t="shared" si="377"/>
        <v/>
      </c>
      <c r="BG109" s="76" t="str">
        <f t="shared" si="377"/>
        <v/>
      </c>
      <c r="BH109" s="76" t="str">
        <f t="shared" si="377"/>
        <v/>
      </c>
      <c r="BI109" s="76" t="str">
        <f t="shared" si="377"/>
        <v/>
      </c>
      <c r="BJ109" s="76" t="str">
        <f t="shared" si="377"/>
        <v/>
      </c>
      <c r="BK109" s="76" t="str">
        <f t="shared" si="377"/>
        <v/>
      </c>
      <c r="BL109" s="76" t="str">
        <f t="shared" si="377"/>
        <v/>
      </c>
      <c r="BM109" s="76" t="str">
        <f t="shared" si="377"/>
        <v/>
      </c>
      <c r="BN109" s="76" t="str">
        <f t="shared" si="377"/>
        <v/>
      </c>
      <c r="BO109" s="76" t="str">
        <f t="shared" ref="BO109:CT109" si="378">IF(ISNUMBER(outYear),+BO107+BO108,"")</f>
        <v/>
      </c>
      <c r="BP109" s="76" t="str">
        <f t="shared" si="378"/>
        <v/>
      </c>
      <c r="BQ109" s="76" t="str">
        <f t="shared" si="378"/>
        <v/>
      </c>
      <c r="BR109" s="76" t="str">
        <f t="shared" si="378"/>
        <v/>
      </c>
      <c r="BS109" s="76" t="str">
        <f t="shared" si="378"/>
        <v/>
      </c>
      <c r="BT109" s="76" t="str">
        <f t="shared" si="378"/>
        <v/>
      </c>
      <c r="BU109" s="76" t="str">
        <f t="shared" si="378"/>
        <v/>
      </c>
      <c r="BV109" s="76" t="str">
        <f t="shared" si="378"/>
        <v/>
      </c>
      <c r="BW109" s="76" t="str">
        <f t="shared" si="378"/>
        <v/>
      </c>
      <c r="BX109" s="76" t="str">
        <f t="shared" si="378"/>
        <v/>
      </c>
      <c r="BY109" s="76" t="str">
        <f t="shared" si="378"/>
        <v/>
      </c>
      <c r="BZ109" s="76" t="str">
        <f t="shared" si="378"/>
        <v/>
      </c>
      <c r="CA109" s="76" t="str">
        <f t="shared" si="378"/>
        <v/>
      </c>
      <c r="CB109" s="76" t="str">
        <f t="shared" si="378"/>
        <v/>
      </c>
      <c r="CC109" s="76" t="str">
        <f t="shared" si="378"/>
        <v/>
      </c>
      <c r="CD109" s="76" t="str">
        <f t="shared" si="378"/>
        <v/>
      </c>
      <c r="CE109" s="76" t="str">
        <f t="shared" si="378"/>
        <v/>
      </c>
      <c r="CF109" s="76" t="str">
        <f t="shared" si="378"/>
        <v/>
      </c>
      <c r="CG109" s="76" t="str">
        <f t="shared" si="378"/>
        <v/>
      </c>
      <c r="CH109" s="76" t="str">
        <f t="shared" si="378"/>
        <v/>
      </c>
      <c r="CI109" s="76" t="str">
        <f t="shared" si="378"/>
        <v/>
      </c>
      <c r="CJ109" s="76" t="str">
        <f t="shared" si="378"/>
        <v/>
      </c>
      <c r="CK109" s="76" t="str">
        <f t="shared" si="378"/>
        <v/>
      </c>
      <c r="CL109" s="76" t="str">
        <f t="shared" si="378"/>
        <v/>
      </c>
      <c r="CM109" s="76" t="str">
        <f t="shared" si="378"/>
        <v/>
      </c>
      <c r="CN109" s="76" t="str">
        <f t="shared" si="378"/>
        <v/>
      </c>
      <c r="CO109" s="76" t="str">
        <f t="shared" si="378"/>
        <v/>
      </c>
      <c r="CP109" s="76" t="str">
        <f t="shared" si="378"/>
        <v/>
      </c>
      <c r="CQ109" s="76" t="str">
        <f t="shared" si="378"/>
        <v/>
      </c>
      <c r="CR109" s="76" t="str">
        <f t="shared" si="378"/>
        <v/>
      </c>
      <c r="CS109" s="76" t="str">
        <f t="shared" si="378"/>
        <v/>
      </c>
      <c r="CT109" s="76" t="str">
        <f t="shared" si="378"/>
        <v/>
      </c>
      <c r="CU109" s="76" t="str">
        <f t="shared" ref="CU109:CX109" si="379">IF(ISNUMBER(outYear),+CU107+CU108,"")</f>
        <v/>
      </c>
      <c r="CV109" s="76" t="str">
        <f t="shared" si="379"/>
        <v/>
      </c>
      <c r="CW109" s="76" t="str">
        <f t="shared" si="379"/>
        <v/>
      </c>
      <c r="CX109" s="76" t="str">
        <f t="shared" si="379"/>
        <v/>
      </c>
    </row>
    <row r="110" spans="1:102" x14ac:dyDescent="0.2">
      <c r="B110" s="3"/>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row>
    <row r="111" spans="1:102" x14ac:dyDescent="0.2">
      <c r="A111" s="111" t="s">
        <v>164</v>
      </c>
      <c r="B111" s="108"/>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c r="BJ111" s="109"/>
      <c r="BK111" s="109"/>
      <c r="BL111" s="109"/>
      <c r="BM111" s="109"/>
      <c r="BN111" s="109"/>
      <c r="BO111" s="109"/>
      <c r="BP111" s="109"/>
      <c r="BQ111" s="109"/>
      <c r="BR111" s="109"/>
      <c r="BS111" s="109"/>
      <c r="BT111" s="109"/>
      <c r="BU111" s="109"/>
      <c r="BV111" s="109"/>
      <c r="BW111" s="109"/>
      <c r="BX111" s="109"/>
      <c r="BY111" s="109"/>
      <c r="BZ111" s="109"/>
      <c r="CA111" s="109"/>
      <c r="CB111" s="109"/>
      <c r="CC111" s="109"/>
      <c r="CD111" s="109"/>
      <c r="CE111" s="109"/>
      <c r="CF111" s="109"/>
      <c r="CG111" s="109"/>
      <c r="CH111" s="109"/>
      <c r="CI111" s="109"/>
      <c r="CJ111" s="109"/>
      <c r="CK111" s="109"/>
      <c r="CL111" s="109"/>
      <c r="CM111" s="109"/>
      <c r="CN111" s="109"/>
      <c r="CO111" s="109"/>
      <c r="CP111" s="109"/>
      <c r="CQ111" s="109"/>
      <c r="CR111" s="109"/>
      <c r="CS111" s="109"/>
      <c r="CT111" s="109"/>
      <c r="CU111" s="109"/>
      <c r="CV111" s="109"/>
      <c r="CW111" s="109"/>
      <c r="CX111" s="110"/>
    </row>
    <row r="112" spans="1:102" x14ac:dyDescent="0.2">
      <c r="A112" s="55" t="s">
        <v>169</v>
      </c>
      <c r="B112" s="76">
        <f>IF(ISNUMBER(outYear),(B39+B40),"")</f>
        <v>11784.265625</v>
      </c>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76"/>
      <c r="CK112" s="76"/>
      <c r="CL112" s="76"/>
      <c r="CM112" s="76"/>
      <c r="CN112" s="76"/>
      <c r="CO112" s="76"/>
      <c r="CP112" s="76"/>
      <c r="CQ112" s="76"/>
      <c r="CR112" s="76"/>
      <c r="CS112" s="76"/>
      <c r="CT112" s="76"/>
      <c r="CU112" s="76"/>
      <c r="CV112" s="76"/>
      <c r="CW112" s="76"/>
      <c r="CX112" s="76"/>
    </row>
    <row r="113" spans="1:102" x14ac:dyDescent="0.2">
      <c r="A113" s="55" t="s">
        <v>212</v>
      </c>
      <c r="B113" s="8"/>
      <c r="C113" s="220">
        <f t="shared" ref="C113:AH113" si="380">IF(ISNUMBER(outYear),C80/100+C99/100*(1-C80/100),"")</f>
        <v>0.20949999999999999</v>
      </c>
      <c r="D113" s="220">
        <f t="shared" si="380"/>
        <v>0.20949999999999999</v>
      </c>
      <c r="E113" s="220">
        <f t="shared" si="380"/>
        <v>0.20949999999999999</v>
      </c>
      <c r="F113" s="220">
        <f t="shared" si="380"/>
        <v>0.20949999999999999</v>
      </c>
      <c r="G113" s="220">
        <f t="shared" si="380"/>
        <v>0.20949999999999999</v>
      </c>
      <c r="H113" s="220">
        <f t="shared" si="380"/>
        <v>0.20949999999999999</v>
      </c>
      <c r="I113" s="220">
        <f t="shared" si="380"/>
        <v>0.20949999999999999</v>
      </c>
      <c r="J113" s="220">
        <f t="shared" si="380"/>
        <v>0.20949999999999999</v>
      </c>
      <c r="K113" s="220">
        <f t="shared" si="380"/>
        <v>0.20949999999999999</v>
      </c>
      <c r="L113" s="220">
        <f t="shared" si="380"/>
        <v>0.20949999999999999</v>
      </c>
      <c r="M113" s="220">
        <f t="shared" si="380"/>
        <v>0.20949999999999999</v>
      </c>
      <c r="N113" s="220">
        <f t="shared" si="380"/>
        <v>0.20949999999999999</v>
      </c>
      <c r="O113" s="220">
        <f t="shared" si="380"/>
        <v>0.20949999999999999</v>
      </c>
      <c r="P113" s="220">
        <f t="shared" si="380"/>
        <v>0.20949999999999999</v>
      </c>
      <c r="Q113" s="220">
        <f t="shared" si="380"/>
        <v>0.20949999999999999</v>
      </c>
      <c r="R113" s="220">
        <f t="shared" si="380"/>
        <v>0.20949999999999999</v>
      </c>
      <c r="S113" s="220">
        <f t="shared" si="380"/>
        <v>0.20949999999999999</v>
      </c>
      <c r="T113" s="220">
        <f t="shared" si="380"/>
        <v>0.20949999999999999</v>
      </c>
      <c r="U113" s="220">
        <f t="shared" si="380"/>
        <v>0.20949999999999999</v>
      </c>
      <c r="V113" s="220">
        <f t="shared" si="380"/>
        <v>0.20949999999999999</v>
      </c>
      <c r="W113" s="220">
        <f t="shared" si="380"/>
        <v>0.20949999999999999</v>
      </c>
      <c r="X113" s="220">
        <f t="shared" si="380"/>
        <v>0.20949999999999999</v>
      </c>
      <c r="Y113" s="220">
        <f t="shared" si="380"/>
        <v>0.20949999999999999</v>
      </c>
      <c r="Z113" s="220">
        <f t="shared" si="380"/>
        <v>0.20949999999999999</v>
      </c>
      <c r="AA113" s="220">
        <f t="shared" si="380"/>
        <v>0.20949999999999999</v>
      </c>
      <c r="AB113" s="220" t="str">
        <f t="shared" si="380"/>
        <v/>
      </c>
      <c r="AC113" s="220" t="str">
        <f t="shared" si="380"/>
        <v/>
      </c>
      <c r="AD113" s="220" t="str">
        <f t="shared" si="380"/>
        <v/>
      </c>
      <c r="AE113" s="220" t="str">
        <f t="shared" si="380"/>
        <v/>
      </c>
      <c r="AF113" s="220" t="str">
        <f t="shared" si="380"/>
        <v/>
      </c>
      <c r="AG113" s="220" t="str">
        <f t="shared" si="380"/>
        <v/>
      </c>
      <c r="AH113" s="220" t="str">
        <f t="shared" si="380"/>
        <v/>
      </c>
      <c r="AI113" s="220" t="str">
        <f t="shared" ref="AI113:BN113" si="381">IF(ISNUMBER(outYear),AI80/100+AI99/100*(1-AI80/100),"")</f>
        <v/>
      </c>
      <c r="AJ113" s="220" t="str">
        <f t="shared" si="381"/>
        <v/>
      </c>
      <c r="AK113" s="220" t="str">
        <f t="shared" si="381"/>
        <v/>
      </c>
      <c r="AL113" s="220" t="str">
        <f t="shared" si="381"/>
        <v/>
      </c>
      <c r="AM113" s="220" t="str">
        <f t="shared" si="381"/>
        <v/>
      </c>
      <c r="AN113" s="220" t="str">
        <f t="shared" si="381"/>
        <v/>
      </c>
      <c r="AO113" s="220" t="str">
        <f t="shared" si="381"/>
        <v/>
      </c>
      <c r="AP113" s="220" t="str">
        <f t="shared" si="381"/>
        <v/>
      </c>
      <c r="AQ113" s="220" t="str">
        <f t="shared" si="381"/>
        <v/>
      </c>
      <c r="AR113" s="220" t="str">
        <f t="shared" si="381"/>
        <v/>
      </c>
      <c r="AS113" s="220" t="str">
        <f t="shared" si="381"/>
        <v/>
      </c>
      <c r="AT113" s="220" t="str">
        <f t="shared" si="381"/>
        <v/>
      </c>
      <c r="AU113" s="220" t="str">
        <f t="shared" si="381"/>
        <v/>
      </c>
      <c r="AV113" s="220" t="str">
        <f t="shared" si="381"/>
        <v/>
      </c>
      <c r="AW113" s="220" t="str">
        <f t="shared" si="381"/>
        <v/>
      </c>
      <c r="AX113" s="220" t="str">
        <f t="shared" si="381"/>
        <v/>
      </c>
      <c r="AY113" s="220" t="str">
        <f t="shared" si="381"/>
        <v/>
      </c>
      <c r="AZ113" s="220" t="str">
        <f t="shared" si="381"/>
        <v/>
      </c>
      <c r="BA113" s="220" t="str">
        <f t="shared" si="381"/>
        <v/>
      </c>
      <c r="BB113" s="220" t="str">
        <f t="shared" si="381"/>
        <v/>
      </c>
      <c r="BC113" s="220" t="str">
        <f t="shared" si="381"/>
        <v/>
      </c>
      <c r="BD113" s="220" t="str">
        <f t="shared" si="381"/>
        <v/>
      </c>
      <c r="BE113" s="220" t="str">
        <f t="shared" si="381"/>
        <v/>
      </c>
      <c r="BF113" s="220" t="str">
        <f t="shared" si="381"/>
        <v/>
      </c>
      <c r="BG113" s="220" t="str">
        <f t="shared" si="381"/>
        <v/>
      </c>
      <c r="BH113" s="220" t="str">
        <f t="shared" si="381"/>
        <v/>
      </c>
      <c r="BI113" s="220" t="str">
        <f t="shared" si="381"/>
        <v/>
      </c>
      <c r="BJ113" s="220" t="str">
        <f t="shared" si="381"/>
        <v/>
      </c>
      <c r="BK113" s="220" t="str">
        <f t="shared" si="381"/>
        <v/>
      </c>
      <c r="BL113" s="220" t="str">
        <f t="shared" si="381"/>
        <v/>
      </c>
      <c r="BM113" s="220" t="str">
        <f t="shared" si="381"/>
        <v/>
      </c>
      <c r="BN113" s="220" t="str">
        <f t="shared" si="381"/>
        <v/>
      </c>
      <c r="BO113" s="220" t="str">
        <f t="shared" ref="BO113:CX113" si="382">IF(ISNUMBER(outYear),BO80/100+BO99/100*(1-BO80/100),"")</f>
        <v/>
      </c>
      <c r="BP113" s="220" t="str">
        <f t="shared" si="382"/>
        <v/>
      </c>
      <c r="BQ113" s="220" t="str">
        <f t="shared" si="382"/>
        <v/>
      </c>
      <c r="BR113" s="220" t="str">
        <f t="shared" si="382"/>
        <v/>
      </c>
      <c r="BS113" s="220" t="str">
        <f t="shared" si="382"/>
        <v/>
      </c>
      <c r="BT113" s="220" t="str">
        <f t="shared" si="382"/>
        <v/>
      </c>
      <c r="BU113" s="220" t="str">
        <f t="shared" si="382"/>
        <v/>
      </c>
      <c r="BV113" s="220" t="str">
        <f t="shared" si="382"/>
        <v/>
      </c>
      <c r="BW113" s="220" t="str">
        <f t="shared" si="382"/>
        <v/>
      </c>
      <c r="BX113" s="220" t="str">
        <f t="shared" si="382"/>
        <v/>
      </c>
      <c r="BY113" s="220" t="str">
        <f t="shared" si="382"/>
        <v/>
      </c>
      <c r="BZ113" s="220" t="str">
        <f t="shared" si="382"/>
        <v/>
      </c>
      <c r="CA113" s="220" t="str">
        <f t="shared" si="382"/>
        <v/>
      </c>
      <c r="CB113" s="220" t="str">
        <f t="shared" si="382"/>
        <v/>
      </c>
      <c r="CC113" s="220" t="str">
        <f t="shared" si="382"/>
        <v/>
      </c>
      <c r="CD113" s="220" t="str">
        <f t="shared" si="382"/>
        <v/>
      </c>
      <c r="CE113" s="220" t="str">
        <f t="shared" si="382"/>
        <v/>
      </c>
      <c r="CF113" s="220" t="str">
        <f t="shared" si="382"/>
        <v/>
      </c>
      <c r="CG113" s="220" t="str">
        <f t="shared" si="382"/>
        <v/>
      </c>
      <c r="CH113" s="220" t="str">
        <f t="shared" si="382"/>
        <v/>
      </c>
      <c r="CI113" s="220" t="str">
        <f t="shared" si="382"/>
        <v/>
      </c>
      <c r="CJ113" s="220" t="str">
        <f t="shared" si="382"/>
        <v/>
      </c>
      <c r="CK113" s="220" t="str">
        <f t="shared" si="382"/>
        <v/>
      </c>
      <c r="CL113" s="220" t="str">
        <f t="shared" si="382"/>
        <v/>
      </c>
      <c r="CM113" s="220" t="str">
        <f t="shared" si="382"/>
        <v/>
      </c>
      <c r="CN113" s="220" t="str">
        <f t="shared" si="382"/>
        <v/>
      </c>
      <c r="CO113" s="220" t="str">
        <f t="shared" si="382"/>
        <v/>
      </c>
      <c r="CP113" s="220" t="str">
        <f t="shared" si="382"/>
        <v/>
      </c>
      <c r="CQ113" s="220" t="str">
        <f t="shared" si="382"/>
        <v/>
      </c>
      <c r="CR113" s="220" t="str">
        <f t="shared" si="382"/>
        <v/>
      </c>
      <c r="CS113" s="220" t="str">
        <f t="shared" si="382"/>
        <v/>
      </c>
      <c r="CT113" s="220" t="str">
        <f t="shared" si="382"/>
        <v/>
      </c>
      <c r="CU113" s="220" t="str">
        <f t="shared" si="382"/>
        <v/>
      </c>
      <c r="CV113" s="220" t="str">
        <f t="shared" si="382"/>
        <v/>
      </c>
      <c r="CW113" s="220" t="str">
        <f t="shared" si="382"/>
        <v/>
      </c>
      <c r="CX113" s="220" t="str">
        <f t="shared" si="382"/>
        <v/>
      </c>
    </row>
    <row r="114" spans="1:102" x14ac:dyDescent="0.2">
      <c r="A114" s="55" t="s">
        <v>168</v>
      </c>
      <c r="B114" s="76">
        <f>-B112</f>
        <v>-11784.265625</v>
      </c>
      <c r="C114" s="76">
        <f t="shared" ref="C114:AH114" si="383">IF(ISNUMBER(outYear),IF(UseTaxDeductibleInterest="No",C109+C43+C44,C109+C43*(1-C113)+C44),"")</f>
        <v>3859.1722253749999</v>
      </c>
      <c r="D114" s="76">
        <f t="shared" si="383"/>
        <v>810.44487667187491</v>
      </c>
      <c r="E114" s="76">
        <f t="shared" si="383"/>
        <v>825.87863476367193</v>
      </c>
      <c r="F114" s="76">
        <f t="shared" si="383"/>
        <v>841.58357198276371</v>
      </c>
      <c r="G114" s="76">
        <f t="shared" si="383"/>
        <v>857.55809048233289</v>
      </c>
      <c r="H114" s="76">
        <f t="shared" si="383"/>
        <v>873.80330524439114</v>
      </c>
      <c r="I114" s="76">
        <f t="shared" si="383"/>
        <v>890.33984755050096</v>
      </c>
      <c r="J114" s="76">
        <f t="shared" si="383"/>
        <v>907.16444341426336</v>
      </c>
      <c r="K114" s="76">
        <f t="shared" si="383"/>
        <v>924.27993597462023</v>
      </c>
      <c r="L114" s="76">
        <f t="shared" si="383"/>
        <v>941.69300384898565</v>
      </c>
      <c r="M114" s="76">
        <f t="shared" si="383"/>
        <v>959.41818044521028</v>
      </c>
      <c r="N114" s="76">
        <f t="shared" si="383"/>
        <v>977.4584572313405</v>
      </c>
      <c r="O114" s="76">
        <f t="shared" si="383"/>
        <v>995.82517596212392</v>
      </c>
      <c r="P114" s="76">
        <f t="shared" si="383"/>
        <v>1014.5179888611771</v>
      </c>
      <c r="Q114" s="76">
        <f t="shared" si="383"/>
        <v>1033.5442837577066</v>
      </c>
      <c r="R114" s="76">
        <f t="shared" si="383"/>
        <v>1052.9154831766491</v>
      </c>
      <c r="S114" s="76">
        <f t="shared" si="383"/>
        <v>1072.6375553810653</v>
      </c>
      <c r="T114" s="76">
        <f t="shared" si="383"/>
        <v>1092.7159813655921</v>
      </c>
      <c r="U114" s="76">
        <f t="shared" si="383"/>
        <v>1113.1576207997318</v>
      </c>
      <c r="V114" s="76">
        <f t="shared" si="383"/>
        <v>1133.9730769197254</v>
      </c>
      <c r="W114" s="76">
        <f t="shared" si="383"/>
        <v>1155.1685793677182</v>
      </c>
      <c r="X114" s="76">
        <f t="shared" si="383"/>
        <v>1176.7482209769109</v>
      </c>
      <c r="Y114" s="76">
        <f t="shared" si="383"/>
        <v>1198.721915501334</v>
      </c>
      <c r="Z114" s="76">
        <f t="shared" si="383"/>
        <v>1221.0961792888675</v>
      </c>
      <c r="AA114" s="76">
        <f t="shared" si="383"/>
        <v>1243.8785018960893</v>
      </c>
      <c r="AB114" s="76" t="str">
        <f t="shared" si="383"/>
        <v/>
      </c>
      <c r="AC114" s="76" t="str">
        <f t="shared" si="383"/>
        <v/>
      </c>
      <c r="AD114" s="76" t="str">
        <f t="shared" si="383"/>
        <v/>
      </c>
      <c r="AE114" s="76" t="str">
        <f t="shared" si="383"/>
        <v/>
      </c>
      <c r="AF114" s="76" t="str">
        <f t="shared" si="383"/>
        <v/>
      </c>
      <c r="AG114" s="76" t="str">
        <f t="shared" si="383"/>
        <v/>
      </c>
      <c r="AH114" s="76" t="str">
        <f t="shared" si="383"/>
        <v/>
      </c>
      <c r="AI114" s="76" t="str">
        <f t="shared" ref="AI114:BN114" si="384">IF(ISNUMBER(outYear),IF(UseTaxDeductibleInterest="No",AI109+AI43+AI44,AI109+AI43*(1-AI113)+AI44),"")</f>
        <v/>
      </c>
      <c r="AJ114" s="76" t="str">
        <f t="shared" si="384"/>
        <v/>
      </c>
      <c r="AK114" s="76" t="str">
        <f t="shared" si="384"/>
        <v/>
      </c>
      <c r="AL114" s="76" t="str">
        <f t="shared" si="384"/>
        <v/>
      </c>
      <c r="AM114" s="76" t="str">
        <f t="shared" si="384"/>
        <v/>
      </c>
      <c r="AN114" s="76" t="str">
        <f t="shared" si="384"/>
        <v/>
      </c>
      <c r="AO114" s="76" t="str">
        <f t="shared" si="384"/>
        <v/>
      </c>
      <c r="AP114" s="76" t="str">
        <f t="shared" si="384"/>
        <v/>
      </c>
      <c r="AQ114" s="76" t="str">
        <f t="shared" si="384"/>
        <v/>
      </c>
      <c r="AR114" s="76" t="str">
        <f t="shared" si="384"/>
        <v/>
      </c>
      <c r="AS114" s="76" t="str">
        <f t="shared" si="384"/>
        <v/>
      </c>
      <c r="AT114" s="76" t="str">
        <f t="shared" si="384"/>
        <v/>
      </c>
      <c r="AU114" s="76" t="str">
        <f t="shared" si="384"/>
        <v/>
      </c>
      <c r="AV114" s="76" t="str">
        <f t="shared" si="384"/>
        <v/>
      </c>
      <c r="AW114" s="76" t="str">
        <f t="shared" si="384"/>
        <v/>
      </c>
      <c r="AX114" s="76" t="str">
        <f t="shared" si="384"/>
        <v/>
      </c>
      <c r="AY114" s="76" t="str">
        <f t="shared" si="384"/>
        <v/>
      </c>
      <c r="AZ114" s="76" t="str">
        <f t="shared" si="384"/>
        <v/>
      </c>
      <c r="BA114" s="76" t="str">
        <f t="shared" si="384"/>
        <v/>
      </c>
      <c r="BB114" s="76" t="str">
        <f t="shared" si="384"/>
        <v/>
      </c>
      <c r="BC114" s="76" t="str">
        <f t="shared" si="384"/>
        <v/>
      </c>
      <c r="BD114" s="76" t="str">
        <f t="shared" si="384"/>
        <v/>
      </c>
      <c r="BE114" s="76" t="str">
        <f t="shared" si="384"/>
        <v/>
      </c>
      <c r="BF114" s="76" t="str">
        <f t="shared" si="384"/>
        <v/>
      </c>
      <c r="BG114" s="76" t="str">
        <f t="shared" si="384"/>
        <v/>
      </c>
      <c r="BH114" s="76" t="str">
        <f t="shared" si="384"/>
        <v/>
      </c>
      <c r="BI114" s="76" t="str">
        <f t="shared" si="384"/>
        <v/>
      </c>
      <c r="BJ114" s="76" t="str">
        <f t="shared" si="384"/>
        <v/>
      </c>
      <c r="BK114" s="76" t="str">
        <f t="shared" si="384"/>
        <v/>
      </c>
      <c r="BL114" s="76" t="str">
        <f t="shared" si="384"/>
        <v/>
      </c>
      <c r="BM114" s="76" t="str">
        <f t="shared" si="384"/>
        <v/>
      </c>
      <c r="BN114" s="76" t="str">
        <f t="shared" si="384"/>
        <v/>
      </c>
      <c r="BO114" s="76" t="str">
        <f t="shared" ref="BO114:CT114" si="385">IF(ISNUMBER(outYear),IF(UseTaxDeductibleInterest="No",BO109+BO43+BO44,BO109+BO43*(1-BO113)+BO44),"")</f>
        <v/>
      </c>
      <c r="BP114" s="76" t="str">
        <f t="shared" si="385"/>
        <v/>
      </c>
      <c r="BQ114" s="76" t="str">
        <f t="shared" si="385"/>
        <v/>
      </c>
      <c r="BR114" s="76" t="str">
        <f t="shared" si="385"/>
        <v/>
      </c>
      <c r="BS114" s="76" t="str">
        <f t="shared" si="385"/>
        <v/>
      </c>
      <c r="BT114" s="76" t="str">
        <f t="shared" si="385"/>
        <v/>
      </c>
      <c r="BU114" s="76" t="str">
        <f t="shared" si="385"/>
        <v/>
      </c>
      <c r="BV114" s="76" t="str">
        <f t="shared" si="385"/>
        <v/>
      </c>
      <c r="BW114" s="76" t="str">
        <f t="shared" si="385"/>
        <v/>
      </c>
      <c r="BX114" s="76" t="str">
        <f t="shared" si="385"/>
        <v/>
      </c>
      <c r="BY114" s="76" t="str">
        <f t="shared" si="385"/>
        <v/>
      </c>
      <c r="BZ114" s="76" t="str">
        <f t="shared" si="385"/>
        <v/>
      </c>
      <c r="CA114" s="76" t="str">
        <f t="shared" si="385"/>
        <v/>
      </c>
      <c r="CB114" s="76" t="str">
        <f t="shared" si="385"/>
        <v/>
      </c>
      <c r="CC114" s="76" t="str">
        <f t="shared" si="385"/>
        <v/>
      </c>
      <c r="CD114" s="76" t="str">
        <f t="shared" si="385"/>
        <v/>
      </c>
      <c r="CE114" s="76" t="str">
        <f t="shared" si="385"/>
        <v/>
      </c>
      <c r="CF114" s="76" t="str">
        <f t="shared" si="385"/>
        <v/>
      </c>
      <c r="CG114" s="76" t="str">
        <f t="shared" si="385"/>
        <v/>
      </c>
      <c r="CH114" s="76" t="str">
        <f t="shared" si="385"/>
        <v/>
      </c>
      <c r="CI114" s="76" t="str">
        <f t="shared" si="385"/>
        <v/>
      </c>
      <c r="CJ114" s="76" t="str">
        <f t="shared" si="385"/>
        <v/>
      </c>
      <c r="CK114" s="76" t="str">
        <f t="shared" si="385"/>
        <v/>
      </c>
      <c r="CL114" s="76" t="str">
        <f t="shared" si="385"/>
        <v/>
      </c>
      <c r="CM114" s="76" t="str">
        <f t="shared" si="385"/>
        <v/>
      </c>
      <c r="CN114" s="76" t="str">
        <f t="shared" si="385"/>
        <v/>
      </c>
      <c r="CO114" s="76" t="str">
        <f t="shared" si="385"/>
        <v/>
      </c>
      <c r="CP114" s="76" t="str">
        <f t="shared" si="385"/>
        <v/>
      </c>
      <c r="CQ114" s="76" t="str">
        <f t="shared" si="385"/>
        <v/>
      </c>
      <c r="CR114" s="76" t="str">
        <f t="shared" si="385"/>
        <v/>
      </c>
      <c r="CS114" s="76" t="str">
        <f t="shared" si="385"/>
        <v/>
      </c>
      <c r="CT114" s="76" t="str">
        <f t="shared" si="385"/>
        <v/>
      </c>
      <c r="CU114" s="76" t="str">
        <f t="shared" ref="CU114:CX114" si="386">IF(ISNUMBER(outYear),IF(UseTaxDeductibleInterest="No",CU109+CU43+CU44,CU109+CU43*(1-CU113)+CU44),"")</f>
        <v/>
      </c>
      <c r="CV114" s="76" t="str">
        <f t="shared" si="386"/>
        <v/>
      </c>
      <c r="CW114" s="76" t="str">
        <f t="shared" si="386"/>
        <v/>
      </c>
      <c r="CX114" s="76" t="str">
        <f t="shared" si="386"/>
        <v/>
      </c>
    </row>
    <row r="115" spans="1:102" x14ac:dyDescent="0.2">
      <c r="A115" s="55" t="s">
        <v>165</v>
      </c>
      <c r="B115" s="76">
        <f>B114</f>
        <v>-11784.265625</v>
      </c>
      <c r="C115" s="76">
        <f>IF(ISNUMBER(outYear),+B115+C114,"")</f>
        <v>-7925.0933996250005</v>
      </c>
      <c r="D115" s="76">
        <f t="shared" ref="D115:AH115" si="387">IF(ISNUMBER(outYear),+C115+D114,"")</f>
        <v>-7114.6485229531254</v>
      </c>
      <c r="E115" s="76">
        <f t="shared" si="387"/>
        <v>-6288.7698881894539</v>
      </c>
      <c r="F115" s="76">
        <f t="shared" si="387"/>
        <v>-5447.1863162066902</v>
      </c>
      <c r="G115" s="76">
        <f t="shared" si="387"/>
        <v>-4589.6282257243574</v>
      </c>
      <c r="H115" s="76">
        <f t="shared" si="387"/>
        <v>-3715.8249204799663</v>
      </c>
      <c r="I115" s="76">
        <f t="shared" si="387"/>
        <v>-2825.4850729294653</v>
      </c>
      <c r="J115" s="76">
        <f t="shared" si="387"/>
        <v>-1918.320629515202</v>
      </c>
      <c r="K115" s="76">
        <f t="shared" si="387"/>
        <v>-994.04069354058174</v>
      </c>
      <c r="L115" s="76">
        <f t="shared" si="387"/>
        <v>-52.347689691596088</v>
      </c>
      <c r="M115" s="76">
        <f t="shared" si="387"/>
        <v>907.07049075361419</v>
      </c>
      <c r="N115" s="76">
        <f t="shared" si="387"/>
        <v>1884.5289479849548</v>
      </c>
      <c r="O115" s="76">
        <f t="shared" si="387"/>
        <v>2880.3541239470787</v>
      </c>
      <c r="P115" s="76">
        <f t="shared" si="387"/>
        <v>3894.8721128082557</v>
      </c>
      <c r="Q115" s="76">
        <f t="shared" si="387"/>
        <v>4928.4163965659627</v>
      </c>
      <c r="R115" s="76">
        <f t="shared" si="387"/>
        <v>5981.3318797426118</v>
      </c>
      <c r="S115" s="76">
        <f t="shared" si="387"/>
        <v>7053.9694351236776</v>
      </c>
      <c r="T115" s="76">
        <f t="shared" si="387"/>
        <v>8146.6854164892702</v>
      </c>
      <c r="U115" s="76">
        <f t="shared" si="387"/>
        <v>9259.8430372890016</v>
      </c>
      <c r="V115" s="76">
        <f t="shared" si="387"/>
        <v>10393.816114208727</v>
      </c>
      <c r="W115" s="76">
        <f t="shared" si="387"/>
        <v>11548.984693576445</v>
      </c>
      <c r="X115" s="76">
        <f t="shared" si="387"/>
        <v>12725.732914553357</v>
      </c>
      <c r="Y115" s="76">
        <f t="shared" si="387"/>
        <v>13924.45483005469</v>
      </c>
      <c r="Z115" s="76">
        <f t="shared" si="387"/>
        <v>15145.551009343559</v>
      </c>
      <c r="AA115" s="76">
        <f t="shared" si="387"/>
        <v>16389.429511239647</v>
      </c>
      <c r="AB115" s="76" t="str">
        <f t="shared" si="387"/>
        <v/>
      </c>
      <c r="AC115" s="76" t="str">
        <f t="shared" si="387"/>
        <v/>
      </c>
      <c r="AD115" s="76" t="str">
        <f t="shared" si="387"/>
        <v/>
      </c>
      <c r="AE115" s="76" t="str">
        <f t="shared" si="387"/>
        <v/>
      </c>
      <c r="AF115" s="76" t="str">
        <f t="shared" si="387"/>
        <v/>
      </c>
      <c r="AG115" s="76" t="str">
        <f t="shared" si="387"/>
        <v/>
      </c>
      <c r="AH115" s="76" t="str">
        <f t="shared" si="387"/>
        <v/>
      </c>
      <c r="AI115" s="76" t="str">
        <f t="shared" ref="AI115:BN115" si="388">IF(ISNUMBER(outYear),+AH115+AI114,"")</f>
        <v/>
      </c>
      <c r="AJ115" s="76" t="str">
        <f t="shared" si="388"/>
        <v/>
      </c>
      <c r="AK115" s="76" t="str">
        <f t="shared" si="388"/>
        <v/>
      </c>
      <c r="AL115" s="76" t="str">
        <f t="shared" si="388"/>
        <v/>
      </c>
      <c r="AM115" s="76" t="str">
        <f t="shared" si="388"/>
        <v/>
      </c>
      <c r="AN115" s="76" t="str">
        <f t="shared" si="388"/>
        <v/>
      </c>
      <c r="AO115" s="76" t="str">
        <f t="shared" si="388"/>
        <v/>
      </c>
      <c r="AP115" s="76" t="str">
        <f t="shared" si="388"/>
        <v/>
      </c>
      <c r="AQ115" s="76" t="str">
        <f t="shared" si="388"/>
        <v/>
      </c>
      <c r="AR115" s="76" t="str">
        <f t="shared" si="388"/>
        <v/>
      </c>
      <c r="AS115" s="76" t="str">
        <f t="shared" si="388"/>
        <v/>
      </c>
      <c r="AT115" s="76" t="str">
        <f t="shared" si="388"/>
        <v/>
      </c>
      <c r="AU115" s="76" t="str">
        <f t="shared" si="388"/>
        <v/>
      </c>
      <c r="AV115" s="76" t="str">
        <f t="shared" si="388"/>
        <v/>
      </c>
      <c r="AW115" s="76" t="str">
        <f t="shared" si="388"/>
        <v/>
      </c>
      <c r="AX115" s="76" t="str">
        <f t="shared" si="388"/>
        <v/>
      </c>
      <c r="AY115" s="76" t="str">
        <f t="shared" si="388"/>
        <v/>
      </c>
      <c r="AZ115" s="76" t="str">
        <f t="shared" si="388"/>
        <v/>
      </c>
      <c r="BA115" s="76" t="str">
        <f t="shared" si="388"/>
        <v/>
      </c>
      <c r="BB115" s="76" t="str">
        <f t="shared" si="388"/>
        <v/>
      </c>
      <c r="BC115" s="76" t="str">
        <f t="shared" si="388"/>
        <v/>
      </c>
      <c r="BD115" s="76" t="str">
        <f t="shared" si="388"/>
        <v/>
      </c>
      <c r="BE115" s="76" t="str">
        <f t="shared" si="388"/>
        <v/>
      </c>
      <c r="BF115" s="76" t="str">
        <f t="shared" si="388"/>
        <v/>
      </c>
      <c r="BG115" s="76" t="str">
        <f t="shared" si="388"/>
        <v/>
      </c>
      <c r="BH115" s="76" t="str">
        <f t="shared" si="388"/>
        <v/>
      </c>
      <c r="BI115" s="76" t="str">
        <f t="shared" si="388"/>
        <v/>
      </c>
      <c r="BJ115" s="76" t="str">
        <f t="shared" si="388"/>
        <v/>
      </c>
      <c r="BK115" s="76" t="str">
        <f t="shared" si="388"/>
        <v/>
      </c>
      <c r="BL115" s="76" t="str">
        <f t="shared" si="388"/>
        <v/>
      </c>
      <c r="BM115" s="76" t="str">
        <f t="shared" si="388"/>
        <v/>
      </c>
      <c r="BN115" s="76" t="str">
        <f t="shared" si="388"/>
        <v/>
      </c>
      <c r="BO115" s="76" t="str">
        <f t="shared" ref="BO115:CT115" si="389">IF(ISNUMBER(outYear),+BN115+BO114,"")</f>
        <v/>
      </c>
      <c r="BP115" s="76" t="str">
        <f t="shared" si="389"/>
        <v/>
      </c>
      <c r="BQ115" s="76" t="str">
        <f t="shared" si="389"/>
        <v/>
      </c>
      <c r="BR115" s="76" t="str">
        <f t="shared" si="389"/>
        <v/>
      </c>
      <c r="BS115" s="76" t="str">
        <f t="shared" si="389"/>
        <v/>
      </c>
      <c r="BT115" s="76" t="str">
        <f t="shared" si="389"/>
        <v/>
      </c>
      <c r="BU115" s="76" t="str">
        <f t="shared" si="389"/>
        <v/>
      </c>
      <c r="BV115" s="76" t="str">
        <f t="shared" si="389"/>
        <v/>
      </c>
      <c r="BW115" s="76" t="str">
        <f t="shared" si="389"/>
        <v/>
      </c>
      <c r="BX115" s="76" t="str">
        <f t="shared" si="389"/>
        <v/>
      </c>
      <c r="BY115" s="76" t="str">
        <f t="shared" si="389"/>
        <v/>
      </c>
      <c r="BZ115" s="76" t="str">
        <f t="shared" si="389"/>
        <v/>
      </c>
      <c r="CA115" s="76" t="str">
        <f t="shared" si="389"/>
        <v/>
      </c>
      <c r="CB115" s="76" t="str">
        <f t="shared" si="389"/>
        <v/>
      </c>
      <c r="CC115" s="76" t="str">
        <f t="shared" si="389"/>
        <v/>
      </c>
      <c r="CD115" s="76" t="str">
        <f t="shared" si="389"/>
        <v/>
      </c>
      <c r="CE115" s="76" t="str">
        <f t="shared" si="389"/>
        <v/>
      </c>
      <c r="CF115" s="76" t="str">
        <f t="shared" si="389"/>
        <v/>
      </c>
      <c r="CG115" s="76" t="str">
        <f t="shared" si="389"/>
        <v/>
      </c>
      <c r="CH115" s="76" t="str">
        <f t="shared" si="389"/>
        <v/>
      </c>
      <c r="CI115" s="76" t="str">
        <f t="shared" si="389"/>
        <v/>
      </c>
      <c r="CJ115" s="76" t="str">
        <f t="shared" si="389"/>
        <v/>
      </c>
      <c r="CK115" s="76" t="str">
        <f t="shared" si="389"/>
        <v/>
      </c>
      <c r="CL115" s="76" t="str">
        <f t="shared" si="389"/>
        <v/>
      </c>
      <c r="CM115" s="76" t="str">
        <f t="shared" si="389"/>
        <v/>
      </c>
      <c r="CN115" s="76" t="str">
        <f t="shared" si="389"/>
        <v/>
      </c>
      <c r="CO115" s="76" t="str">
        <f t="shared" si="389"/>
        <v/>
      </c>
      <c r="CP115" s="76" t="str">
        <f t="shared" si="389"/>
        <v/>
      </c>
      <c r="CQ115" s="76" t="str">
        <f t="shared" si="389"/>
        <v/>
      </c>
      <c r="CR115" s="76" t="str">
        <f t="shared" si="389"/>
        <v/>
      </c>
      <c r="CS115" s="76" t="str">
        <f t="shared" si="389"/>
        <v/>
      </c>
      <c r="CT115" s="76" t="str">
        <f t="shared" si="389"/>
        <v/>
      </c>
      <c r="CU115" s="76" t="str">
        <f t="shared" ref="CU115:CX115" si="390">IF(ISNUMBER(outYear),+CT115+CU114,"")</f>
        <v/>
      </c>
      <c r="CV115" s="76" t="str">
        <f t="shared" si="390"/>
        <v/>
      </c>
      <c r="CW115" s="76" t="str">
        <f t="shared" si="390"/>
        <v/>
      </c>
      <c r="CX115" s="76" t="str">
        <f t="shared" si="390"/>
        <v/>
      </c>
    </row>
    <row r="116" spans="1:102" x14ac:dyDescent="0.2">
      <c r="A116" s="55" t="s">
        <v>163</v>
      </c>
      <c r="B116" s="5"/>
      <c r="C116" s="6">
        <f>IF(ISNUMBER(outYear),IF(C115&lt;=0,1,IF(B115&gt;0,0,IF(-B115/C114&gt;0,-B115/C114,0))),"")</f>
        <v>1</v>
      </c>
      <c r="D116" s="6">
        <f t="shared" ref="D116:AH116" si="391">IF(ISNUMBER(outYear),IF(D115&lt;=0,1,IF(C115&gt;0,0,IF(-C115/D114&gt;0,-C115/D114,0))),"")</f>
        <v>1</v>
      </c>
      <c r="E116" s="6">
        <f t="shared" si="391"/>
        <v>1</v>
      </c>
      <c r="F116" s="6">
        <f t="shared" si="391"/>
        <v>1</v>
      </c>
      <c r="G116" s="6">
        <f t="shared" si="391"/>
        <v>1</v>
      </c>
      <c r="H116" s="6">
        <f t="shared" si="391"/>
        <v>1</v>
      </c>
      <c r="I116" s="6">
        <f t="shared" si="391"/>
        <v>1</v>
      </c>
      <c r="J116" s="6">
        <f t="shared" si="391"/>
        <v>1</v>
      </c>
      <c r="K116" s="6">
        <f t="shared" si="391"/>
        <v>1</v>
      </c>
      <c r="L116" s="6">
        <f t="shared" si="391"/>
        <v>1</v>
      </c>
      <c r="M116" s="6">
        <f t="shared" si="391"/>
        <v>5.4561911331828798E-2</v>
      </c>
      <c r="N116" s="6">
        <f t="shared" si="391"/>
        <v>0</v>
      </c>
      <c r="O116" s="6">
        <f t="shared" si="391"/>
        <v>0</v>
      </c>
      <c r="P116" s="6">
        <f t="shared" si="391"/>
        <v>0</v>
      </c>
      <c r="Q116" s="6">
        <f t="shared" si="391"/>
        <v>0</v>
      </c>
      <c r="R116" s="6">
        <f t="shared" si="391"/>
        <v>0</v>
      </c>
      <c r="S116" s="6">
        <f t="shared" si="391"/>
        <v>0</v>
      </c>
      <c r="T116" s="6">
        <f t="shared" si="391"/>
        <v>0</v>
      </c>
      <c r="U116" s="6">
        <f t="shared" si="391"/>
        <v>0</v>
      </c>
      <c r="V116" s="6">
        <f t="shared" si="391"/>
        <v>0</v>
      </c>
      <c r="W116" s="6">
        <f t="shared" si="391"/>
        <v>0</v>
      </c>
      <c r="X116" s="6">
        <f t="shared" si="391"/>
        <v>0</v>
      </c>
      <c r="Y116" s="6">
        <f t="shared" si="391"/>
        <v>0</v>
      </c>
      <c r="Z116" s="6">
        <f t="shared" si="391"/>
        <v>0</v>
      </c>
      <c r="AA116" s="6">
        <f t="shared" si="391"/>
        <v>0</v>
      </c>
      <c r="AB116" s="6" t="str">
        <f t="shared" si="391"/>
        <v/>
      </c>
      <c r="AC116" s="6" t="str">
        <f t="shared" si="391"/>
        <v/>
      </c>
      <c r="AD116" s="6" t="str">
        <f t="shared" si="391"/>
        <v/>
      </c>
      <c r="AE116" s="6" t="str">
        <f t="shared" si="391"/>
        <v/>
      </c>
      <c r="AF116" s="6" t="str">
        <f t="shared" si="391"/>
        <v/>
      </c>
      <c r="AG116" s="6" t="str">
        <f t="shared" si="391"/>
        <v/>
      </c>
      <c r="AH116" s="6" t="str">
        <f t="shared" si="391"/>
        <v/>
      </c>
      <c r="AI116" s="6" t="str">
        <f t="shared" ref="AI116:BN116" si="392">IF(ISNUMBER(outYear),IF(AI115&lt;=0,1,IF(AH115&gt;0,0,IF(-AH115/AI114&gt;0,-AH115/AI114,0))),"")</f>
        <v/>
      </c>
      <c r="AJ116" s="6" t="str">
        <f t="shared" si="392"/>
        <v/>
      </c>
      <c r="AK116" s="6" t="str">
        <f t="shared" si="392"/>
        <v/>
      </c>
      <c r="AL116" s="6" t="str">
        <f t="shared" si="392"/>
        <v/>
      </c>
      <c r="AM116" s="6" t="str">
        <f t="shared" si="392"/>
        <v/>
      </c>
      <c r="AN116" s="6" t="str">
        <f t="shared" si="392"/>
        <v/>
      </c>
      <c r="AO116" s="6" t="str">
        <f t="shared" si="392"/>
        <v/>
      </c>
      <c r="AP116" s="6" t="str">
        <f t="shared" si="392"/>
        <v/>
      </c>
      <c r="AQ116" s="6" t="str">
        <f t="shared" si="392"/>
        <v/>
      </c>
      <c r="AR116" s="6" t="str">
        <f t="shared" si="392"/>
        <v/>
      </c>
      <c r="AS116" s="6" t="str">
        <f t="shared" si="392"/>
        <v/>
      </c>
      <c r="AT116" s="6" t="str">
        <f t="shared" si="392"/>
        <v/>
      </c>
      <c r="AU116" s="6" t="str">
        <f t="shared" si="392"/>
        <v/>
      </c>
      <c r="AV116" s="6" t="str">
        <f t="shared" si="392"/>
        <v/>
      </c>
      <c r="AW116" s="6" t="str">
        <f t="shared" si="392"/>
        <v/>
      </c>
      <c r="AX116" s="6" t="str">
        <f t="shared" si="392"/>
        <v/>
      </c>
      <c r="AY116" s="6" t="str">
        <f t="shared" si="392"/>
        <v/>
      </c>
      <c r="AZ116" s="6" t="str">
        <f t="shared" si="392"/>
        <v/>
      </c>
      <c r="BA116" s="6" t="str">
        <f t="shared" si="392"/>
        <v/>
      </c>
      <c r="BB116" s="6" t="str">
        <f t="shared" si="392"/>
        <v/>
      </c>
      <c r="BC116" s="6" t="str">
        <f t="shared" si="392"/>
        <v/>
      </c>
      <c r="BD116" s="6" t="str">
        <f t="shared" si="392"/>
        <v/>
      </c>
      <c r="BE116" s="6" t="str">
        <f t="shared" si="392"/>
        <v/>
      </c>
      <c r="BF116" s="6" t="str">
        <f t="shared" si="392"/>
        <v/>
      </c>
      <c r="BG116" s="6" t="str">
        <f t="shared" si="392"/>
        <v/>
      </c>
      <c r="BH116" s="6" t="str">
        <f t="shared" si="392"/>
        <v/>
      </c>
      <c r="BI116" s="6" t="str">
        <f t="shared" si="392"/>
        <v/>
      </c>
      <c r="BJ116" s="6" t="str">
        <f t="shared" si="392"/>
        <v/>
      </c>
      <c r="BK116" s="6" t="str">
        <f t="shared" si="392"/>
        <v/>
      </c>
      <c r="BL116" s="6" t="str">
        <f t="shared" si="392"/>
        <v/>
      </c>
      <c r="BM116" s="6" t="str">
        <f t="shared" si="392"/>
        <v/>
      </c>
      <c r="BN116" s="6" t="str">
        <f t="shared" si="392"/>
        <v/>
      </c>
      <c r="BO116" s="6" t="str">
        <f t="shared" ref="BO116:CT116" si="393">IF(ISNUMBER(outYear),IF(BO115&lt;=0,1,IF(BN115&gt;0,0,IF(-BN115/BO114&gt;0,-BN115/BO114,0))),"")</f>
        <v/>
      </c>
      <c r="BP116" s="6" t="str">
        <f t="shared" si="393"/>
        <v/>
      </c>
      <c r="BQ116" s="6" t="str">
        <f t="shared" si="393"/>
        <v/>
      </c>
      <c r="BR116" s="6" t="str">
        <f t="shared" si="393"/>
        <v/>
      </c>
      <c r="BS116" s="6" t="str">
        <f t="shared" si="393"/>
        <v/>
      </c>
      <c r="BT116" s="6" t="str">
        <f t="shared" si="393"/>
        <v/>
      </c>
      <c r="BU116" s="6" t="str">
        <f t="shared" si="393"/>
        <v/>
      </c>
      <c r="BV116" s="6" t="str">
        <f t="shared" si="393"/>
        <v/>
      </c>
      <c r="BW116" s="6" t="str">
        <f t="shared" si="393"/>
        <v/>
      </c>
      <c r="BX116" s="6" t="str">
        <f t="shared" si="393"/>
        <v/>
      </c>
      <c r="BY116" s="6" t="str">
        <f t="shared" si="393"/>
        <v/>
      </c>
      <c r="BZ116" s="6" t="str">
        <f t="shared" si="393"/>
        <v/>
      </c>
      <c r="CA116" s="6" t="str">
        <f t="shared" si="393"/>
        <v/>
      </c>
      <c r="CB116" s="6" t="str">
        <f t="shared" si="393"/>
        <v/>
      </c>
      <c r="CC116" s="6" t="str">
        <f t="shared" si="393"/>
        <v/>
      </c>
      <c r="CD116" s="6" t="str">
        <f t="shared" si="393"/>
        <v/>
      </c>
      <c r="CE116" s="6" t="str">
        <f t="shared" si="393"/>
        <v/>
      </c>
      <c r="CF116" s="6" t="str">
        <f t="shared" si="393"/>
        <v/>
      </c>
      <c r="CG116" s="6" t="str">
        <f t="shared" si="393"/>
        <v/>
      </c>
      <c r="CH116" s="6" t="str">
        <f t="shared" si="393"/>
        <v/>
      </c>
      <c r="CI116" s="6" t="str">
        <f t="shared" si="393"/>
        <v/>
      </c>
      <c r="CJ116" s="6" t="str">
        <f t="shared" si="393"/>
        <v/>
      </c>
      <c r="CK116" s="6" t="str">
        <f t="shared" si="393"/>
        <v/>
      </c>
      <c r="CL116" s="6" t="str">
        <f t="shared" si="393"/>
        <v/>
      </c>
      <c r="CM116" s="6" t="str">
        <f t="shared" si="393"/>
        <v/>
      </c>
      <c r="CN116" s="6" t="str">
        <f t="shared" si="393"/>
        <v/>
      </c>
      <c r="CO116" s="6" t="str">
        <f t="shared" si="393"/>
        <v/>
      </c>
      <c r="CP116" s="6" t="str">
        <f t="shared" si="393"/>
        <v/>
      </c>
      <c r="CQ116" s="6" t="str">
        <f t="shared" si="393"/>
        <v/>
      </c>
      <c r="CR116" s="6" t="str">
        <f t="shared" si="393"/>
        <v/>
      </c>
      <c r="CS116" s="6" t="str">
        <f t="shared" si="393"/>
        <v/>
      </c>
      <c r="CT116" s="6" t="str">
        <f t="shared" si="393"/>
        <v/>
      </c>
      <c r="CU116" s="6" t="str">
        <f t="shared" ref="CU116:CX116" si="394">IF(ISNUMBER(outYear),IF(CU115&lt;=0,1,IF(CT115&gt;0,0,IF(-CT115/CU114&gt;0,-CT115/CU114,0))),"")</f>
        <v/>
      </c>
      <c r="CV116" s="6" t="str">
        <f t="shared" si="394"/>
        <v/>
      </c>
      <c r="CW116" s="6" t="str">
        <f t="shared" si="394"/>
        <v/>
      </c>
      <c r="CX116" s="6" t="str">
        <f t="shared" si="394"/>
        <v/>
      </c>
    </row>
    <row r="117" spans="1:102" x14ac:dyDescent="0.2">
      <c r="A117" s="213" t="s">
        <v>162</v>
      </c>
      <c r="B117" s="214"/>
      <c r="C117" s="215">
        <f>IF(ISNUMBER(outYear),SUM(C116:CX116),"")</f>
        <v>10.054561911331829</v>
      </c>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c r="AQ117" s="216"/>
      <c r="AR117" s="216"/>
      <c r="AS117" s="216"/>
      <c r="AT117" s="216"/>
      <c r="AU117" s="216"/>
      <c r="AV117" s="216"/>
      <c r="AW117" s="216"/>
      <c r="AX117" s="216"/>
      <c r="AY117" s="216"/>
      <c r="AZ117" s="216"/>
      <c r="BA117" s="216"/>
      <c r="BB117" s="216"/>
      <c r="BC117" s="216"/>
      <c r="BD117" s="216"/>
      <c r="BE117" s="216"/>
      <c r="BF117" s="216"/>
      <c r="BG117" s="216"/>
      <c r="BH117" s="216"/>
      <c r="BI117" s="216"/>
      <c r="BJ117" s="216"/>
      <c r="BK117" s="216"/>
      <c r="BL117" s="216"/>
      <c r="BM117" s="216"/>
      <c r="BN117" s="216"/>
      <c r="BO117" s="216"/>
      <c r="BP117" s="216"/>
      <c r="BQ117" s="216"/>
      <c r="BR117" s="216"/>
      <c r="BS117" s="216"/>
      <c r="BT117" s="216"/>
      <c r="BU117" s="216"/>
      <c r="BV117" s="216"/>
      <c r="BW117" s="216"/>
      <c r="BX117" s="216"/>
      <c r="BY117" s="216"/>
      <c r="BZ117" s="216"/>
      <c r="CA117" s="216"/>
      <c r="CB117" s="216"/>
      <c r="CC117" s="216"/>
      <c r="CD117" s="216"/>
      <c r="CE117" s="216"/>
      <c r="CF117" s="216"/>
      <c r="CG117" s="216"/>
      <c r="CH117" s="216"/>
      <c r="CI117" s="216"/>
      <c r="CJ117" s="216"/>
      <c r="CK117" s="216"/>
      <c r="CL117" s="216"/>
      <c r="CM117" s="216"/>
      <c r="CN117" s="216"/>
      <c r="CO117" s="216"/>
      <c r="CP117" s="216"/>
      <c r="CQ117" s="216"/>
      <c r="CR117" s="216"/>
      <c r="CS117" s="216"/>
      <c r="CT117" s="216"/>
      <c r="CU117" s="216"/>
      <c r="CV117" s="216"/>
      <c r="CW117" s="216"/>
      <c r="CX117" s="216"/>
    </row>
    <row r="118" spans="1:102" x14ac:dyDescent="0.2">
      <c r="A118" s="55" t="s">
        <v>206</v>
      </c>
      <c r="B118" s="218">
        <v>0</v>
      </c>
      <c r="C118" s="218">
        <f>IF(ISNUMBER(outYear),IF(FederalDepreciation="N/A",C8/(1+NominalDiscountRate/100)^('Cash Flow'!C2-1),C8*(1-C113)/(1+NominalDiscountRate/100)^('Cash Flow'!C2-1)),"")</f>
        <v>948.04189099999996</v>
      </c>
      <c r="D118" s="218">
        <f>IF(ISNUMBER(outYear),IF(FederalDepreciation="N/A",D8/(1+NominalDiscountRate/100)^('Cash Flow'!D2-1),D8*(1-D113)/(1+NominalDiscountRate/100)^('Cash Flow'!D2-1)),"")</f>
        <v>886.70738400880248</v>
      </c>
      <c r="E118" s="218">
        <f>IF(ISNUMBER(outYear),IF(FederalDepreciation="N/A",E8/(1+NominalDiscountRate/100)^('Cash Flow'!E2-1),E8*(1-E113)/(1+NominalDiscountRate/100)^('Cash Flow'!E2-1)),"")</f>
        <v>829.31297540232526</v>
      </c>
      <c r="F118" s="218">
        <f>IF(ISNUMBER(outYear),IF(FederalDepreciation="N/A",F8/(1+NominalDiscountRate/100)^('Cash Flow'!F2-1),F8*(1-F113)/(1+NominalDiscountRate/100)^('Cash Flow'!F2-1)),"")</f>
        <v>775.61963025088664</v>
      </c>
      <c r="G118" s="218">
        <f>IF(ISNUMBER(outYear),IF(FederalDepreciation="N/A",G8/(1+NominalDiscountRate/100)^('Cash Flow'!G2-1),G8*(1-G113)/(1+NominalDiscountRate/100)^('Cash Flow'!G2-1)),"")</f>
        <v>725.38548387025435</v>
      </c>
      <c r="H118" s="218">
        <f>IF(ISNUMBER(outYear),IF(FederalDepreciation="N/A",H8/(1+NominalDiscountRate/100)^('Cash Flow'!H2-1),H8*(1-H113)/(1+NominalDiscountRate/100)^('Cash Flow'!H2-1)),"")</f>
        <v>678.3869765460928</v>
      </c>
      <c r="I118" s="218">
        <f>IF(ISNUMBER(outYear),IF(FederalDepreciation="N/A",I8/(1+NominalDiscountRate/100)^('Cash Flow'!I2-1),I8*(1-I113)/(1+NominalDiscountRate/100)^('Cash Flow'!I2-1)),"")</f>
        <v>634.42686984532895</v>
      </c>
      <c r="J118" s="218">
        <f>IF(ISNUMBER(outYear),IF(FederalDepreciation="N/A",J8/(1+NominalDiscountRate/100)^('Cash Flow'!J2-1),J8*(1-J113)/(1+NominalDiscountRate/100)^('Cash Flow'!J2-1)),"")</f>
        <v>593.30475416282832</v>
      </c>
      <c r="K118" s="218">
        <f>IF(ISNUMBER(outYear),IF(FederalDepreciation="N/A",K8/(1+NominalDiscountRate/100)^('Cash Flow'!K2-1),K8*(1-K113)/(1+NominalDiscountRate/100)^('Cash Flow'!K2-1)),"")</f>
        <v>554.83732311416975</v>
      </c>
      <c r="L118" s="218">
        <f>IF(ISNUMBER(outYear),IF(FederalDepreciation="N/A",L8/(1+NominalDiscountRate/100)^('Cash Flow'!L2-1),L8*(1-L113)/(1+NominalDiscountRate/100)^('Cash Flow'!L2-1)),"")</f>
        <v>518.85495804045024</v>
      </c>
      <c r="M118" s="218">
        <f>IF(ISNUMBER(outYear),IF(FederalDepreciation="N/A",M8/(1+NominalDiscountRate/100)^('Cash Flow'!M2-1),M8*(1-M113)/(1+NominalDiscountRate/100)^('Cash Flow'!M2-1)),"")</f>
        <v>485.20189602085895</v>
      </c>
      <c r="N118" s="218">
        <f>IF(ISNUMBER(outYear),IF(FederalDepreciation="N/A",N8/(1+NominalDiscountRate/100)^('Cash Flow'!N2-1),N8*(1-N113)/(1+NominalDiscountRate/100)^('Cash Flow'!N2-1)),"")</f>
        <v>453.72677246637602</v>
      </c>
      <c r="O118" s="218">
        <f>IF(ISNUMBER(outYear),IF(FederalDepreciation="N/A",O8/(1+NominalDiscountRate/100)^('Cash Flow'!O2-1),O8*(1-O113)/(1+NominalDiscountRate/100)^('Cash Flow'!O2-1)),"")</f>
        <v>424.29113606123798</v>
      </c>
      <c r="P118" s="218">
        <f>IF(ISNUMBER(outYear),IF(FederalDepreciation="N/A",P8/(1+NominalDiscountRate/100)^('Cash Flow'!P2-1),P8*(1-P113)/(1+NominalDiscountRate/100)^('Cash Flow'!P2-1)),"")</f>
        <v>396.76106092537663</v>
      </c>
      <c r="Q118" s="218">
        <f>IF(ISNUMBER(outYear),IF(FederalDepreciation="N/A",Q8/(1+NominalDiscountRate/100)^('Cash Flow'!Q2-1),Q8*(1-Q113)/(1+NominalDiscountRate/100)^('Cash Flow'!Q2-1)),"")</f>
        <v>371.01406532692744</v>
      </c>
      <c r="R118" s="218">
        <f>IF(ISNUMBER(outYear),IF(FederalDepreciation="N/A",R8/(1+NominalDiscountRate/100)^('Cash Flow'!R2-1),R8*(1-R113)/(1+NominalDiscountRate/100)^('Cash Flow'!R2-1)),"")</f>
        <v>346.93647652388114</v>
      </c>
      <c r="S118" s="218">
        <f>IF(ISNUMBER(outYear),IF(FederalDepreciation="N/A",S8/(1+NominalDiscountRate/100)^('Cash Flow'!S2-1),S8*(1-S113)/(1+NominalDiscountRate/100)^('Cash Flow'!S2-1)),"")</f>
        <v>324.4201456762483</v>
      </c>
      <c r="T118" s="218">
        <f>IF(ISNUMBER(outYear),IF(FederalDepreciation="N/A",T8/(1+NominalDiscountRate/100)^('Cash Flow'!T2-1),T8*(1-T113)/(1+NominalDiscountRate/100)^('Cash Flow'!T2-1)),"")</f>
        <v>303.36379028515626</v>
      </c>
      <c r="U118" s="218">
        <f>IF(ISNUMBER(outYear),IF(FederalDepreciation="N/A",U8/(1+NominalDiscountRate/100)^('Cash Flow'!U2-1),U8*(1-U113)/(1+NominalDiscountRate/100)^('Cash Flow'!U2-1)),"")</f>
        <v>283.67298840705547</v>
      </c>
      <c r="V118" s="218">
        <f>IF(ISNUMBER(outYear),IF(FederalDepreciation="N/A",V8/(1+NominalDiscountRate/100)^('Cash Flow'!V2-1),V8*(1-V113)/(1+NominalDiscountRate/100)^('Cash Flow'!V2-1)),"")</f>
        <v>265.26008923069418</v>
      </c>
      <c r="W118" s="218">
        <f>IF(ISNUMBER(outYear),IF(FederalDepreciation="N/A",W8/(1+NominalDiscountRate/100)^('Cash Flow'!W2-1),W8*(1-W113)/(1+NominalDiscountRate/100)^('Cash Flow'!W2-1)),"")</f>
        <v>248.04210378600473</v>
      </c>
      <c r="X118" s="218">
        <f>IF(ISNUMBER(outYear),IF(FederalDepreciation="N/A",X8/(1+NominalDiscountRate/100)^('Cash Flow'!X2-1),X8*(1-X113)/(1+NominalDiscountRate/100)^('Cash Flow'!X2-1)),"")</f>
        <v>231.94108166603166</v>
      </c>
      <c r="Y118" s="218">
        <f>IF(ISNUMBER(outYear),IF(FederalDepreciation="N/A",Y8/(1+NominalDiscountRate/100)^('Cash Flow'!Y2-1),Y8*(1-Y113)/(1+NominalDiscountRate/100)^('Cash Flow'!Y2-1)),"")</f>
        <v>216.88508893406308</v>
      </c>
      <c r="Z118" s="218">
        <f>IF(ISNUMBER(outYear),IF(FederalDepreciation="N/A",Z8/(1+NominalDiscountRate/100)^('Cash Flow'!Z2-1),Z8*(1-Z113)/(1+NominalDiscountRate/100)^('Cash Flow'!Z2-1)),"")</f>
        <v>202.80624661235751</v>
      </c>
      <c r="AA118" s="218">
        <f>IF(ISNUMBER(outYear),IF(FederalDepreciation="N/A",AA8/(1+NominalDiscountRate/100)^('Cash Flow'!AA2-1),AA8*(1-AA113)/(1+NominalDiscountRate/100)^('Cash Flow'!AA2-1)),"")</f>
        <v>189.64120324658217</v>
      </c>
      <c r="AB118" s="218" t="str">
        <f>IF(ISNUMBER(outYear),IF(FederalDepreciation="N/A",AB8/(1+NominalDiscountRate/100)^('Cash Flow'!AB2-1),AB8*(1-AB113)/(1+NominalDiscountRate/100)^('Cash Flow'!AB2-1)),"")</f>
        <v/>
      </c>
      <c r="AC118" s="218" t="str">
        <f>IF(ISNUMBER(outYear),IF(FederalDepreciation="N/A",AC8/(1+NominalDiscountRate/100)^('Cash Flow'!AC2-1),AC8*(1-AC113)/(1+NominalDiscountRate/100)^('Cash Flow'!AC2-1)),"")</f>
        <v/>
      </c>
      <c r="AD118" s="218" t="str">
        <f>IF(ISNUMBER(outYear),IF(FederalDepreciation="N/A",AD8/(1+NominalDiscountRate/100)^('Cash Flow'!AD2-1),AD8*(1-AD113)/(1+NominalDiscountRate/100)^('Cash Flow'!AD2-1)),"")</f>
        <v/>
      </c>
      <c r="AE118" s="218" t="str">
        <f>IF(ISNUMBER(outYear),IF(FederalDepreciation="N/A",AE8/(1+NominalDiscountRate/100)^('Cash Flow'!AE2-1),AE8*(1-AE113)/(1+NominalDiscountRate/100)^('Cash Flow'!AE2-1)),"")</f>
        <v/>
      </c>
      <c r="AF118" s="218" t="str">
        <f>IF(ISNUMBER(outYear),IF(FederalDepreciation="N/A",AF8/(1+NominalDiscountRate/100)^('Cash Flow'!AF2-1),AF8*(1-AF113)/(1+NominalDiscountRate/100)^('Cash Flow'!AF2-1)),"")</f>
        <v/>
      </c>
      <c r="AG118" s="218" t="str">
        <f>IF(ISNUMBER(outYear),IF(FederalDepreciation="N/A",AG8/(1+NominalDiscountRate/100)^('Cash Flow'!AG2-1),AG8*(1-AG113)/(1+NominalDiscountRate/100)^('Cash Flow'!AG2-1)),"")</f>
        <v/>
      </c>
      <c r="AH118" s="218" t="str">
        <f>IF(ISNUMBER(outYear),IF(FederalDepreciation="N/A",AH8/(1+NominalDiscountRate/100)^('Cash Flow'!AH2-1),AH8*(1-AH113)/(1+NominalDiscountRate/100)^('Cash Flow'!AH2-1)),"")</f>
        <v/>
      </c>
      <c r="AI118" s="218" t="str">
        <f>IF(ISNUMBER(outYear),IF(FederalDepreciation="N/A",AI8/(1+NominalDiscountRate/100)^('Cash Flow'!AI2-1),AI8*(1-AI113)/(1+NominalDiscountRate/100)^('Cash Flow'!AI2-1)),"")</f>
        <v/>
      </c>
      <c r="AJ118" s="218" t="str">
        <f>IF(ISNUMBER(outYear),IF(FederalDepreciation="N/A",AJ8/(1+NominalDiscountRate/100)^('Cash Flow'!AJ2-1),AJ8*(1-AJ113)/(1+NominalDiscountRate/100)^('Cash Flow'!AJ2-1)),"")</f>
        <v/>
      </c>
      <c r="AK118" s="218" t="str">
        <f>IF(ISNUMBER(outYear),IF(FederalDepreciation="N/A",AK8/(1+NominalDiscountRate/100)^('Cash Flow'!AK2-1),AK8*(1-AK113)/(1+NominalDiscountRate/100)^('Cash Flow'!AK2-1)),"")</f>
        <v/>
      </c>
      <c r="AL118" s="218" t="str">
        <f>IF(ISNUMBER(outYear),IF(FederalDepreciation="N/A",AL8/(1+NominalDiscountRate/100)^('Cash Flow'!AL2-1),AL8*(1-AL113)/(1+NominalDiscountRate/100)^('Cash Flow'!AL2-1)),"")</f>
        <v/>
      </c>
      <c r="AM118" s="218" t="str">
        <f>IF(ISNUMBER(outYear),IF(FederalDepreciation="N/A",AM8/(1+NominalDiscountRate/100)^('Cash Flow'!AM2-1),AM8*(1-AM113)/(1+NominalDiscountRate/100)^('Cash Flow'!AM2-1)),"")</f>
        <v/>
      </c>
      <c r="AN118" s="218" t="str">
        <f>IF(ISNUMBER(outYear),IF(FederalDepreciation="N/A",AN8/(1+NominalDiscountRate/100)^('Cash Flow'!AN2-1),AN8*(1-AN113)/(1+NominalDiscountRate/100)^('Cash Flow'!AN2-1)),"")</f>
        <v/>
      </c>
      <c r="AO118" s="218" t="str">
        <f>IF(ISNUMBER(outYear),IF(FederalDepreciation="N/A",AO8/(1+NominalDiscountRate/100)^('Cash Flow'!AO2-1),AO8*(1-AO113)/(1+NominalDiscountRate/100)^('Cash Flow'!AO2-1)),"")</f>
        <v/>
      </c>
      <c r="AP118" s="218" t="str">
        <f>IF(ISNUMBER(outYear),IF(FederalDepreciation="N/A",AP8/(1+NominalDiscountRate/100)^('Cash Flow'!AP2-1),AP8*(1-AP113)/(1+NominalDiscountRate/100)^('Cash Flow'!AP2-1)),"")</f>
        <v/>
      </c>
      <c r="AQ118" s="218" t="str">
        <f>IF(ISNUMBER(outYear),IF(FederalDepreciation="N/A",AQ8/(1+NominalDiscountRate/100)^('Cash Flow'!AQ2-1),AQ8*(1-AQ113)/(1+NominalDiscountRate/100)^('Cash Flow'!AQ2-1)),"")</f>
        <v/>
      </c>
      <c r="AR118" s="218" t="str">
        <f>IF(ISNUMBER(outYear),IF(FederalDepreciation="N/A",AR8/(1+NominalDiscountRate/100)^('Cash Flow'!AR2-1),AR8*(1-AR113)/(1+NominalDiscountRate/100)^('Cash Flow'!AR2-1)),"")</f>
        <v/>
      </c>
      <c r="AS118" s="218" t="str">
        <f>IF(ISNUMBER(outYear),IF(FederalDepreciation="N/A",AS8/(1+NominalDiscountRate/100)^('Cash Flow'!AS2-1),AS8*(1-AS113)/(1+NominalDiscountRate/100)^('Cash Flow'!AS2-1)),"")</f>
        <v/>
      </c>
      <c r="AT118" s="218" t="str">
        <f>IF(ISNUMBER(outYear),IF(FederalDepreciation="N/A",AT8/(1+NominalDiscountRate/100)^('Cash Flow'!AT2-1),AT8*(1-AT113)/(1+NominalDiscountRate/100)^('Cash Flow'!AT2-1)),"")</f>
        <v/>
      </c>
      <c r="AU118" s="218" t="str">
        <f>IF(ISNUMBER(outYear),IF(FederalDepreciation="N/A",AU8/(1+NominalDiscountRate/100)^('Cash Flow'!AU2-1),AU8*(1-AU113)/(1+NominalDiscountRate/100)^('Cash Flow'!AU2-1)),"")</f>
        <v/>
      </c>
      <c r="AV118" s="218" t="str">
        <f>IF(ISNUMBER(outYear),IF(FederalDepreciation="N/A",AV8/(1+NominalDiscountRate/100)^('Cash Flow'!AV2-1),AV8*(1-AV113)/(1+NominalDiscountRate/100)^('Cash Flow'!AV2-1)),"")</f>
        <v/>
      </c>
      <c r="AW118" s="218" t="str">
        <f>IF(ISNUMBER(outYear),IF(FederalDepreciation="N/A",AW8/(1+NominalDiscountRate/100)^('Cash Flow'!AW2-1),AW8*(1-AW113)/(1+NominalDiscountRate/100)^('Cash Flow'!AW2-1)),"")</f>
        <v/>
      </c>
      <c r="AX118" s="218" t="str">
        <f>IF(ISNUMBER(outYear),IF(FederalDepreciation="N/A",AX8/(1+NominalDiscountRate/100)^('Cash Flow'!AX2-1),AX8*(1-AX113)/(1+NominalDiscountRate/100)^('Cash Flow'!AX2-1)),"")</f>
        <v/>
      </c>
      <c r="AY118" s="218" t="str">
        <f>IF(ISNUMBER(outYear),IF(FederalDepreciation="N/A",AY8/(1+NominalDiscountRate/100)^('Cash Flow'!AY2-1),AY8*(1-AY113)/(1+NominalDiscountRate/100)^('Cash Flow'!AY2-1)),"")</f>
        <v/>
      </c>
      <c r="AZ118" s="218" t="str">
        <f>IF(ISNUMBER(outYear),IF(FederalDepreciation="N/A",AZ8/(1+NominalDiscountRate/100)^('Cash Flow'!AZ2-1),AZ8*(1-AZ113)/(1+NominalDiscountRate/100)^('Cash Flow'!AZ2-1)),"")</f>
        <v/>
      </c>
      <c r="BA118" s="218" t="str">
        <f>IF(ISNUMBER(outYear),IF(FederalDepreciation="N/A",BA8/(1+NominalDiscountRate/100)^('Cash Flow'!BA2-1),BA8*(1-BA113)/(1+NominalDiscountRate/100)^('Cash Flow'!BA2-1)),"")</f>
        <v/>
      </c>
      <c r="BB118" s="218" t="str">
        <f>IF(ISNUMBER(outYear),IF(FederalDepreciation="N/A",BB8/(1+NominalDiscountRate/100)^('Cash Flow'!BB2-1),BB8*(1-BB113)/(1+NominalDiscountRate/100)^('Cash Flow'!BB2-1)),"")</f>
        <v/>
      </c>
      <c r="BC118" s="218" t="str">
        <f>IF(ISNUMBER(outYear),IF(FederalDepreciation="N/A",BC8/(1+NominalDiscountRate/100)^('Cash Flow'!BC2-1),BC8*(1-BC113)/(1+NominalDiscountRate/100)^('Cash Flow'!BC2-1)),"")</f>
        <v/>
      </c>
      <c r="BD118" s="218" t="str">
        <f>IF(ISNUMBER(outYear),IF(FederalDepreciation="N/A",BD8/(1+NominalDiscountRate/100)^('Cash Flow'!BD2-1),BD8*(1-BD113)/(1+NominalDiscountRate/100)^('Cash Flow'!BD2-1)),"")</f>
        <v/>
      </c>
      <c r="BE118" s="218" t="str">
        <f>IF(ISNUMBER(outYear),IF(FederalDepreciation="N/A",BE8/(1+NominalDiscountRate/100)^('Cash Flow'!BE2-1),BE8*(1-BE113)/(1+NominalDiscountRate/100)^('Cash Flow'!BE2-1)),"")</f>
        <v/>
      </c>
      <c r="BF118" s="218" t="str">
        <f>IF(ISNUMBER(outYear),IF(FederalDepreciation="N/A",BF8/(1+NominalDiscountRate/100)^('Cash Flow'!BF2-1),BF8*(1-BF113)/(1+NominalDiscountRate/100)^('Cash Flow'!BF2-1)),"")</f>
        <v/>
      </c>
      <c r="BG118" s="218" t="str">
        <f>IF(ISNUMBER(outYear),IF(FederalDepreciation="N/A",BG8/(1+NominalDiscountRate/100)^('Cash Flow'!BG2-1),BG8*(1-BG113)/(1+NominalDiscountRate/100)^('Cash Flow'!BG2-1)),"")</f>
        <v/>
      </c>
      <c r="BH118" s="218" t="str">
        <f>IF(ISNUMBER(outYear),IF(FederalDepreciation="N/A",BH8/(1+NominalDiscountRate/100)^('Cash Flow'!BH2-1),BH8*(1-BH113)/(1+NominalDiscountRate/100)^('Cash Flow'!BH2-1)),"")</f>
        <v/>
      </c>
      <c r="BI118" s="218" t="str">
        <f>IF(ISNUMBER(outYear),IF(FederalDepreciation="N/A",BI8/(1+NominalDiscountRate/100)^('Cash Flow'!BI2-1),BI8*(1-BI113)/(1+NominalDiscountRate/100)^('Cash Flow'!BI2-1)),"")</f>
        <v/>
      </c>
      <c r="BJ118" s="218" t="str">
        <f>IF(ISNUMBER(outYear),IF(FederalDepreciation="N/A",BJ8/(1+NominalDiscountRate/100)^('Cash Flow'!BJ2-1),BJ8*(1-BJ113)/(1+NominalDiscountRate/100)^('Cash Flow'!BJ2-1)),"")</f>
        <v/>
      </c>
      <c r="BK118" s="218" t="str">
        <f>IF(ISNUMBER(outYear),IF(FederalDepreciation="N/A",BK8/(1+NominalDiscountRate/100)^('Cash Flow'!BK2-1),BK8*(1-BK113)/(1+NominalDiscountRate/100)^('Cash Flow'!BK2-1)),"")</f>
        <v/>
      </c>
      <c r="BL118" s="218" t="str">
        <f>IF(ISNUMBER(outYear),IF(FederalDepreciation="N/A",BL8/(1+NominalDiscountRate/100)^('Cash Flow'!BL2-1),BL8*(1-BL113)/(1+NominalDiscountRate/100)^('Cash Flow'!BL2-1)),"")</f>
        <v/>
      </c>
      <c r="BM118" s="218" t="str">
        <f>IF(ISNUMBER(outYear),IF(FederalDepreciation="N/A",BM8/(1+NominalDiscountRate/100)^('Cash Flow'!BM2-1),BM8*(1-BM113)/(1+NominalDiscountRate/100)^('Cash Flow'!BM2-1)),"")</f>
        <v/>
      </c>
      <c r="BN118" s="218" t="str">
        <f>IF(ISNUMBER(outYear),IF(FederalDepreciation="N/A",BN8/(1+NominalDiscountRate/100)^('Cash Flow'!BN2-1),BN8*(1-BN113)/(1+NominalDiscountRate/100)^('Cash Flow'!BN2-1)),"")</f>
        <v/>
      </c>
      <c r="BO118" s="218" t="str">
        <f>IF(ISNUMBER(outYear),IF(FederalDepreciation="N/A",BO8/(1+NominalDiscountRate/100)^('Cash Flow'!BO2-1),BO8*(1-BO113)/(1+NominalDiscountRate/100)^('Cash Flow'!BO2-1)),"")</f>
        <v/>
      </c>
      <c r="BP118" s="218" t="str">
        <f>IF(ISNUMBER(outYear),IF(FederalDepreciation="N/A",BP8/(1+NominalDiscountRate/100)^('Cash Flow'!BP2-1),BP8*(1-BP113)/(1+NominalDiscountRate/100)^('Cash Flow'!BP2-1)),"")</f>
        <v/>
      </c>
      <c r="BQ118" s="218" t="str">
        <f>IF(ISNUMBER(outYear),IF(FederalDepreciation="N/A",BQ8/(1+NominalDiscountRate/100)^('Cash Flow'!BQ2-1),BQ8*(1-BQ113)/(1+NominalDiscountRate/100)^('Cash Flow'!BQ2-1)),"")</f>
        <v/>
      </c>
      <c r="BR118" s="218" t="str">
        <f>IF(ISNUMBER(outYear),IF(FederalDepreciation="N/A",BR8/(1+NominalDiscountRate/100)^('Cash Flow'!BR2-1),BR8*(1-BR113)/(1+NominalDiscountRate/100)^('Cash Flow'!BR2-1)),"")</f>
        <v/>
      </c>
      <c r="BS118" s="218" t="str">
        <f>IF(ISNUMBER(outYear),IF(FederalDepreciation="N/A",BS8/(1+NominalDiscountRate/100)^('Cash Flow'!BS2-1),BS8*(1-BS113)/(1+NominalDiscountRate/100)^('Cash Flow'!BS2-1)),"")</f>
        <v/>
      </c>
      <c r="BT118" s="218" t="str">
        <f>IF(ISNUMBER(outYear),IF(FederalDepreciation="N/A",BT8/(1+NominalDiscountRate/100)^('Cash Flow'!BT2-1),BT8*(1-BT113)/(1+NominalDiscountRate/100)^('Cash Flow'!BT2-1)),"")</f>
        <v/>
      </c>
      <c r="BU118" s="218" t="str">
        <f>IF(ISNUMBER(outYear),IF(FederalDepreciation="N/A",BU8/(1+NominalDiscountRate/100)^('Cash Flow'!BU2-1),BU8*(1-BU113)/(1+NominalDiscountRate/100)^('Cash Flow'!BU2-1)),"")</f>
        <v/>
      </c>
      <c r="BV118" s="218" t="str">
        <f>IF(ISNUMBER(outYear),IF(FederalDepreciation="N/A",BV8/(1+NominalDiscountRate/100)^('Cash Flow'!BV2-1),BV8*(1-BV113)/(1+NominalDiscountRate/100)^('Cash Flow'!BV2-1)),"")</f>
        <v/>
      </c>
      <c r="BW118" s="218" t="str">
        <f>IF(ISNUMBER(outYear),IF(FederalDepreciation="N/A",BW8/(1+NominalDiscountRate/100)^('Cash Flow'!BW2-1),BW8*(1-BW113)/(1+NominalDiscountRate/100)^('Cash Flow'!BW2-1)),"")</f>
        <v/>
      </c>
      <c r="BX118" s="218" t="str">
        <f>IF(ISNUMBER(outYear),IF(FederalDepreciation="N/A",BX8/(1+NominalDiscountRate/100)^('Cash Flow'!BX2-1),BX8*(1-BX113)/(1+NominalDiscountRate/100)^('Cash Flow'!BX2-1)),"")</f>
        <v/>
      </c>
      <c r="BY118" s="218" t="str">
        <f>IF(ISNUMBER(outYear),IF(FederalDepreciation="N/A",BY8/(1+NominalDiscountRate/100)^('Cash Flow'!BY2-1),BY8*(1-BY113)/(1+NominalDiscountRate/100)^('Cash Flow'!BY2-1)),"")</f>
        <v/>
      </c>
      <c r="BZ118" s="218" t="str">
        <f>IF(ISNUMBER(outYear),IF(FederalDepreciation="N/A",BZ8/(1+NominalDiscountRate/100)^('Cash Flow'!BZ2-1),BZ8*(1-BZ113)/(1+NominalDiscountRate/100)^('Cash Flow'!BZ2-1)),"")</f>
        <v/>
      </c>
      <c r="CA118" s="218" t="str">
        <f>IF(ISNUMBER(outYear),IF(FederalDepreciation="N/A",CA8/(1+NominalDiscountRate/100)^('Cash Flow'!CA2-1),CA8*(1-CA113)/(1+NominalDiscountRate/100)^('Cash Flow'!CA2-1)),"")</f>
        <v/>
      </c>
      <c r="CB118" s="218" t="str">
        <f>IF(ISNUMBER(outYear),IF(FederalDepreciation="N/A",CB8/(1+NominalDiscountRate/100)^('Cash Flow'!CB2-1),CB8*(1-CB113)/(1+NominalDiscountRate/100)^('Cash Flow'!CB2-1)),"")</f>
        <v/>
      </c>
      <c r="CC118" s="218" t="str">
        <f>IF(ISNUMBER(outYear),IF(FederalDepreciation="N/A",CC8/(1+NominalDiscountRate/100)^('Cash Flow'!CC2-1),CC8*(1-CC113)/(1+NominalDiscountRate/100)^('Cash Flow'!CC2-1)),"")</f>
        <v/>
      </c>
      <c r="CD118" s="218" t="str">
        <f>IF(ISNUMBER(outYear),IF(FederalDepreciation="N/A",CD8/(1+NominalDiscountRate/100)^('Cash Flow'!CD2-1),CD8*(1-CD113)/(1+NominalDiscountRate/100)^('Cash Flow'!CD2-1)),"")</f>
        <v/>
      </c>
      <c r="CE118" s="218" t="str">
        <f>IF(ISNUMBER(outYear),IF(FederalDepreciation="N/A",CE8/(1+NominalDiscountRate/100)^('Cash Flow'!CE2-1),CE8*(1-CE113)/(1+NominalDiscountRate/100)^('Cash Flow'!CE2-1)),"")</f>
        <v/>
      </c>
      <c r="CF118" s="218" t="str">
        <f>IF(ISNUMBER(outYear),IF(FederalDepreciation="N/A",CF8/(1+NominalDiscountRate/100)^('Cash Flow'!CF2-1),CF8*(1-CF113)/(1+NominalDiscountRate/100)^('Cash Flow'!CF2-1)),"")</f>
        <v/>
      </c>
      <c r="CG118" s="218" t="str">
        <f>IF(ISNUMBER(outYear),IF(FederalDepreciation="N/A",CG8/(1+NominalDiscountRate/100)^('Cash Flow'!CG2-1),CG8*(1-CG113)/(1+NominalDiscountRate/100)^('Cash Flow'!CG2-1)),"")</f>
        <v/>
      </c>
      <c r="CH118" s="218" t="str">
        <f>IF(ISNUMBER(outYear),IF(FederalDepreciation="N/A",CH8/(1+NominalDiscountRate/100)^('Cash Flow'!CH2-1),CH8*(1-CH113)/(1+NominalDiscountRate/100)^('Cash Flow'!CH2-1)),"")</f>
        <v/>
      </c>
      <c r="CI118" s="218" t="str">
        <f>IF(ISNUMBER(outYear),IF(FederalDepreciation="N/A",CI8/(1+NominalDiscountRate/100)^('Cash Flow'!CI2-1),CI8*(1-CI113)/(1+NominalDiscountRate/100)^('Cash Flow'!CI2-1)),"")</f>
        <v/>
      </c>
      <c r="CJ118" s="218" t="str">
        <f>IF(ISNUMBER(outYear),IF(FederalDepreciation="N/A",CJ8/(1+NominalDiscountRate/100)^('Cash Flow'!CJ2-1),CJ8*(1-CJ113)/(1+NominalDiscountRate/100)^('Cash Flow'!CJ2-1)),"")</f>
        <v/>
      </c>
      <c r="CK118" s="218" t="str">
        <f>IF(ISNUMBER(outYear),IF(FederalDepreciation="N/A",CK8/(1+NominalDiscountRate/100)^('Cash Flow'!CK2-1),CK8*(1-CK113)/(1+NominalDiscountRate/100)^('Cash Flow'!CK2-1)),"")</f>
        <v/>
      </c>
      <c r="CL118" s="218" t="str">
        <f>IF(ISNUMBER(outYear),IF(FederalDepreciation="N/A",CL8/(1+NominalDiscountRate/100)^('Cash Flow'!CL2-1),CL8*(1-CL113)/(1+NominalDiscountRate/100)^('Cash Flow'!CL2-1)),"")</f>
        <v/>
      </c>
      <c r="CM118" s="218" t="str">
        <f>IF(ISNUMBER(outYear),IF(FederalDepreciation="N/A",CM8/(1+NominalDiscountRate/100)^('Cash Flow'!CM2-1),CM8*(1-CM113)/(1+NominalDiscountRate/100)^('Cash Flow'!CM2-1)),"")</f>
        <v/>
      </c>
      <c r="CN118" s="218" t="str">
        <f>IF(ISNUMBER(outYear),IF(FederalDepreciation="N/A",CN8/(1+NominalDiscountRate/100)^('Cash Flow'!CN2-1),CN8*(1-CN113)/(1+NominalDiscountRate/100)^('Cash Flow'!CN2-1)),"")</f>
        <v/>
      </c>
      <c r="CO118" s="218" t="str">
        <f>IF(ISNUMBER(outYear),IF(FederalDepreciation="N/A",CO8/(1+NominalDiscountRate/100)^('Cash Flow'!CO2-1),CO8*(1-CO113)/(1+NominalDiscountRate/100)^('Cash Flow'!CO2-1)),"")</f>
        <v/>
      </c>
      <c r="CP118" s="218" t="str">
        <f>IF(ISNUMBER(outYear),IF(FederalDepreciation="N/A",CP8/(1+NominalDiscountRate/100)^('Cash Flow'!CP2-1),CP8*(1-CP113)/(1+NominalDiscountRate/100)^('Cash Flow'!CP2-1)),"")</f>
        <v/>
      </c>
      <c r="CQ118" s="218" t="str">
        <f>IF(ISNUMBER(outYear),IF(FederalDepreciation="N/A",CQ8/(1+NominalDiscountRate/100)^('Cash Flow'!CQ2-1),CQ8*(1-CQ113)/(1+NominalDiscountRate/100)^('Cash Flow'!CQ2-1)),"")</f>
        <v/>
      </c>
      <c r="CR118" s="218" t="str">
        <f>IF(ISNUMBER(outYear),IF(FederalDepreciation="N/A",CR8/(1+NominalDiscountRate/100)^('Cash Flow'!CR2-1),CR8*(1-CR113)/(1+NominalDiscountRate/100)^('Cash Flow'!CR2-1)),"")</f>
        <v/>
      </c>
      <c r="CS118" s="218" t="str">
        <f>IF(ISNUMBER(outYear),IF(FederalDepreciation="N/A",CS8/(1+NominalDiscountRate/100)^('Cash Flow'!CS2-1),CS8*(1-CS113)/(1+NominalDiscountRate/100)^('Cash Flow'!CS2-1)),"")</f>
        <v/>
      </c>
      <c r="CT118" s="218" t="str">
        <f>IF(ISNUMBER(outYear),IF(FederalDepreciation="N/A",CT8/(1+NominalDiscountRate/100)^('Cash Flow'!CT2-1),CT8*(1-CT113)/(1+NominalDiscountRate/100)^('Cash Flow'!CT2-1)),"")</f>
        <v/>
      </c>
      <c r="CU118" s="218" t="str">
        <f>IF(ISNUMBER(outYear),IF(FederalDepreciation="N/A",CU8/(1+NominalDiscountRate/100)^('Cash Flow'!CU2-1),CU8*(1-CU113)/(1+NominalDiscountRate/100)^('Cash Flow'!CU2-1)),"")</f>
        <v/>
      </c>
      <c r="CV118" s="218" t="str">
        <f>IF(ISNUMBER(outYear),IF(FederalDepreciation="N/A",CV8/(1+NominalDiscountRate/100)^('Cash Flow'!CV2-1),CV8*(1-CV113)/(1+NominalDiscountRate/100)^('Cash Flow'!CV2-1)),"")</f>
        <v/>
      </c>
      <c r="CW118" s="218" t="str">
        <f>IF(ISNUMBER(outYear),IF(FederalDepreciation="N/A",CW8/(1+NominalDiscountRate/100)^('Cash Flow'!CW2-1),CW8*(1-CW113)/(1+NominalDiscountRate/100)^('Cash Flow'!CW2-1)),"")</f>
        <v/>
      </c>
      <c r="CX118" s="218" t="str">
        <f>IF(ISNUMBER(outYear),IF(FederalDepreciation="N/A",CX8/(1+NominalDiscountRate/100)^('Cash Flow'!CX2-1),CX8*(1-CX113)/(1+NominalDiscountRate/100)^('Cash Flow'!CX2-1)),"")</f>
        <v/>
      </c>
    </row>
    <row r="119" spans="1:102" x14ac:dyDescent="0.2">
      <c r="A119" s="55" t="s">
        <v>207</v>
      </c>
      <c r="B119" s="218">
        <f>B112</f>
        <v>11784.265625</v>
      </c>
      <c r="C119" s="218">
        <f t="shared" ref="C119:AH119" si="395">IF(ISNUMBER(outYear),IF(UseTaxDeductibleInterest="No",(-C107-C45)/(1+NominalDiscountRate/100)^(C2-1),(-C107-C45+C43*C113)/(1+NominalDiscountRate/100)^(C2-1)),"")</f>
        <v>-2911.1303343750001</v>
      </c>
      <c r="D119" s="218">
        <f t="shared" si="395"/>
        <v>143.58903019266924</v>
      </c>
      <c r="E119" s="218">
        <f t="shared" si="395"/>
        <v>134.95209604574168</v>
      </c>
      <c r="F119" s="218">
        <f t="shared" si="395"/>
        <v>126.83467673471962</v>
      </c>
      <c r="G119" s="218">
        <f t="shared" si="395"/>
        <v>119.2055232469169</v>
      </c>
      <c r="H119" s="218">
        <f t="shared" si="395"/>
        <v>112.03526620950841</v>
      </c>
      <c r="I119" s="218">
        <f t="shared" si="395"/>
        <v>105.2963028284853</v>
      </c>
      <c r="J119" s="218">
        <f t="shared" si="395"/>
        <v>98.962690628275709</v>
      </c>
      <c r="K119" s="218">
        <f t="shared" si="395"/>
        <v>93.010047582965782</v>
      </c>
      <c r="L119" s="218">
        <f t="shared" si="395"/>
        <v>87.415458254667044</v>
      </c>
      <c r="M119" s="218">
        <f t="shared" si="395"/>
        <v>82.15738557769464</v>
      </c>
      <c r="N119" s="218">
        <f t="shared" si="395"/>
        <v>77.215587948961158</v>
      </c>
      <c r="O119" s="218">
        <f t="shared" si="395"/>
        <v>72.571041305414596</v>
      </c>
      <c r="P119" s="218">
        <f t="shared" si="395"/>
        <v>68.20586588854755</v>
      </c>
      <c r="Q119" s="218">
        <f t="shared" si="395"/>
        <v>64.103257414048471</v>
      </c>
      <c r="R119" s="218">
        <f t="shared" si="395"/>
        <v>60.247422381624474</v>
      </c>
      <c r="S119" s="218">
        <f t="shared" si="395"/>
        <v>56.623517275962854</v>
      </c>
      <c r="T119" s="218">
        <f t="shared" si="395"/>
        <v>53.21759142477709</v>
      </c>
      <c r="U119" s="218">
        <f t="shared" si="395"/>
        <v>50.016533293963462</v>
      </c>
      <c r="V119" s="218">
        <f t="shared" si="395"/>
        <v>47.008020013123527</v>
      </c>
      <c r="W119" s="218">
        <f t="shared" si="395"/>
        <v>44.180469937146185</v>
      </c>
      <c r="X119" s="218">
        <f t="shared" si="395"/>
        <v>41.522998061227653</v>
      </c>
      <c r="Y119" s="218">
        <f t="shared" si="395"/>
        <v>39.025374117695122</v>
      </c>
      <c r="Z119" s="218">
        <f t="shared" si="395"/>
        <v>36.677983193322476</v>
      </c>
      <c r="AA119" s="218">
        <f t="shared" si="395"/>
        <v>34.471788715528625</v>
      </c>
      <c r="AB119" s="218" t="str">
        <f t="shared" si="395"/>
        <v/>
      </c>
      <c r="AC119" s="218" t="str">
        <f t="shared" si="395"/>
        <v/>
      </c>
      <c r="AD119" s="218" t="str">
        <f t="shared" si="395"/>
        <v/>
      </c>
      <c r="AE119" s="218" t="str">
        <f t="shared" si="395"/>
        <v/>
      </c>
      <c r="AF119" s="218" t="str">
        <f t="shared" si="395"/>
        <v/>
      </c>
      <c r="AG119" s="218" t="str">
        <f t="shared" si="395"/>
        <v/>
      </c>
      <c r="AH119" s="218" t="str">
        <f t="shared" si="395"/>
        <v/>
      </c>
      <c r="AI119" s="218" t="str">
        <f t="shared" ref="AI119:BN119" si="396">IF(ISNUMBER(outYear),IF(UseTaxDeductibleInterest="No",(-AI107-AI45)/(1+NominalDiscountRate/100)^(AI2-1),(-AI107-AI45+AI43*AI113)/(1+NominalDiscountRate/100)^(AI2-1)),"")</f>
        <v/>
      </c>
      <c r="AJ119" s="218" t="str">
        <f t="shared" si="396"/>
        <v/>
      </c>
      <c r="AK119" s="218" t="str">
        <f t="shared" si="396"/>
        <v/>
      </c>
      <c r="AL119" s="218" t="str">
        <f t="shared" si="396"/>
        <v/>
      </c>
      <c r="AM119" s="218" t="str">
        <f t="shared" si="396"/>
        <v/>
      </c>
      <c r="AN119" s="218" t="str">
        <f t="shared" si="396"/>
        <v/>
      </c>
      <c r="AO119" s="218" t="str">
        <f t="shared" si="396"/>
        <v/>
      </c>
      <c r="AP119" s="218" t="str">
        <f t="shared" si="396"/>
        <v/>
      </c>
      <c r="AQ119" s="218" t="str">
        <f t="shared" si="396"/>
        <v/>
      </c>
      <c r="AR119" s="218" t="str">
        <f t="shared" si="396"/>
        <v/>
      </c>
      <c r="AS119" s="218" t="str">
        <f t="shared" si="396"/>
        <v/>
      </c>
      <c r="AT119" s="218" t="str">
        <f t="shared" si="396"/>
        <v/>
      </c>
      <c r="AU119" s="218" t="str">
        <f t="shared" si="396"/>
        <v/>
      </c>
      <c r="AV119" s="218" t="str">
        <f t="shared" si="396"/>
        <v/>
      </c>
      <c r="AW119" s="218" t="str">
        <f t="shared" si="396"/>
        <v/>
      </c>
      <c r="AX119" s="218" t="str">
        <f t="shared" si="396"/>
        <v/>
      </c>
      <c r="AY119" s="218" t="str">
        <f t="shared" si="396"/>
        <v/>
      </c>
      <c r="AZ119" s="218" t="str">
        <f t="shared" si="396"/>
        <v/>
      </c>
      <c r="BA119" s="218" t="str">
        <f t="shared" si="396"/>
        <v/>
      </c>
      <c r="BB119" s="218" t="str">
        <f t="shared" si="396"/>
        <v/>
      </c>
      <c r="BC119" s="218" t="str">
        <f t="shared" si="396"/>
        <v/>
      </c>
      <c r="BD119" s="218" t="str">
        <f t="shared" si="396"/>
        <v/>
      </c>
      <c r="BE119" s="218" t="str">
        <f t="shared" si="396"/>
        <v/>
      </c>
      <c r="BF119" s="218" t="str">
        <f t="shared" si="396"/>
        <v/>
      </c>
      <c r="BG119" s="218" t="str">
        <f t="shared" si="396"/>
        <v/>
      </c>
      <c r="BH119" s="218" t="str">
        <f t="shared" si="396"/>
        <v/>
      </c>
      <c r="BI119" s="218" t="str">
        <f t="shared" si="396"/>
        <v/>
      </c>
      <c r="BJ119" s="218" t="str">
        <f t="shared" si="396"/>
        <v/>
      </c>
      <c r="BK119" s="218" t="str">
        <f t="shared" si="396"/>
        <v/>
      </c>
      <c r="BL119" s="218" t="str">
        <f t="shared" si="396"/>
        <v/>
      </c>
      <c r="BM119" s="218" t="str">
        <f t="shared" si="396"/>
        <v/>
      </c>
      <c r="BN119" s="218" t="str">
        <f t="shared" si="396"/>
        <v/>
      </c>
      <c r="BO119" s="218" t="str">
        <f t="shared" ref="BO119:CX119" si="397">IF(ISNUMBER(outYear),IF(UseTaxDeductibleInterest="No",(-BO107-BO45)/(1+NominalDiscountRate/100)^(BO2-1),(-BO107-BO45+BO43*BO113)/(1+NominalDiscountRate/100)^(BO2-1)),"")</f>
        <v/>
      </c>
      <c r="BP119" s="218" t="str">
        <f t="shared" si="397"/>
        <v/>
      </c>
      <c r="BQ119" s="218" t="str">
        <f t="shared" si="397"/>
        <v/>
      </c>
      <c r="BR119" s="218" t="str">
        <f t="shared" si="397"/>
        <v/>
      </c>
      <c r="BS119" s="218" t="str">
        <f t="shared" si="397"/>
        <v/>
      </c>
      <c r="BT119" s="218" t="str">
        <f t="shared" si="397"/>
        <v/>
      </c>
      <c r="BU119" s="218" t="str">
        <f t="shared" si="397"/>
        <v/>
      </c>
      <c r="BV119" s="218" t="str">
        <f t="shared" si="397"/>
        <v/>
      </c>
      <c r="BW119" s="218" t="str">
        <f t="shared" si="397"/>
        <v/>
      </c>
      <c r="BX119" s="218" t="str">
        <f t="shared" si="397"/>
        <v/>
      </c>
      <c r="BY119" s="218" t="str">
        <f t="shared" si="397"/>
        <v/>
      </c>
      <c r="BZ119" s="218" t="str">
        <f t="shared" si="397"/>
        <v/>
      </c>
      <c r="CA119" s="218" t="str">
        <f t="shared" si="397"/>
        <v/>
      </c>
      <c r="CB119" s="218" t="str">
        <f t="shared" si="397"/>
        <v/>
      </c>
      <c r="CC119" s="218" t="str">
        <f t="shared" si="397"/>
        <v/>
      </c>
      <c r="CD119" s="218" t="str">
        <f t="shared" si="397"/>
        <v/>
      </c>
      <c r="CE119" s="218" t="str">
        <f t="shared" si="397"/>
        <v/>
      </c>
      <c r="CF119" s="218" t="str">
        <f t="shared" si="397"/>
        <v/>
      </c>
      <c r="CG119" s="218" t="str">
        <f t="shared" si="397"/>
        <v/>
      </c>
      <c r="CH119" s="218" t="str">
        <f t="shared" si="397"/>
        <v/>
      </c>
      <c r="CI119" s="218" t="str">
        <f t="shared" si="397"/>
        <v/>
      </c>
      <c r="CJ119" s="218" t="str">
        <f t="shared" si="397"/>
        <v/>
      </c>
      <c r="CK119" s="218" t="str">
        <f t="shared" si="397"/>
        <v/>
      </c>
      <c r="CL119" s="218" t="str">
        <f t="shared" si="397"/>
        <v/>
      </c>
      <c r="CM119" s="218" t="str">
        <f t="shared" si="397"/>
        <v/>
      </c>
      <c r="CN119" s="218" t="str">
        <f t="shared" si="397"/>
        <v/>
      </c>
      <c r="CO119" s="218" t="str">
        <f t="shared" si="397"/>
        <v/>
      </c>
      <c r="CP119" s="218" t="str">
        <f t="shared" si="397"/>
        <v/>
      </c>
      <c r="CQ119" s="218" t="str">
        <f t="shared" si="397"/>
        <v/>
      </c>
      <c r="CR119" s="218" t="str">
        <f t="shared" si="397"/>
        <v/>
      </c>
      <c r="CS119" s="218" t="str">
        <f t="shared" si="397"/>
        <v/>
      </c>
      <c r="CT119" s="218" t="str">
        <f t="shared" si="397"/>
        <v/>
      </c>
      <c r="CU119" s="218" t="str">
        <f t="shared" si="397"/>
        <v/>
      </c>
      <c r="CV119" s="218" t="str">
        <f t="shared" si="397"/>
        <v/>
      </c>
      <c r="CW119" s="218" t="str">
        <f t="shared" si="397"/>
        <v/>
      </c>
      <c r="CX119" s="218" t="str">
        <f t="shared" si="397"/>
        <v/>
      </c>
    </row>
    <row r="120" spans="1:102" x14ac:dyDescent="0.2">
      <c r="A120" s="55" t="s">
        <v>205</v>
      </c>
      <c r="B120" s="218">
        <f>B118-B119</f>
        <v>-11784.265625</v>
      </c>
      <c r="C120" s="218">
        <f t="shared" ref="C120:AH120" si="398">IF(ISNUMBER(outYear),C118-C119,"")</f>
        <v>3859.1722253749999</v>
      </c>
      <c r="D120" s="218">
        <f t="shared" si="398"/>
        <v>743.11835381613321</v>
      </c>
      <c r="E120" s="218">
        <f t="shared" si="398"/>
        <v>694.36087935658361</v>
      </c>
      <c r="F120" s="218">
        <f t="shared" si="398"/>
        <v>648.78495351616698</v>
      </c>
      <c r="G120" s="218">
        <f t="shared" si="398"/>
        <v>606.17996062333748</v>
      </c>
      <c r="H120" s="218">
        <f t="shared" si="398"/>
        <v>566.35171033658435</v>
      </c>
      <c r="I120" s="218">
        <f t="shared" si="398"/>
        <v>529.13056701684366</v>
      </c>
      <c r="J120" s="218">
        <f t="shared" si="398"/>
        <v>494.34206353455261</v>
      </c>
      <c r="K120" s="218">
        <f t="shared" si="398"/>
        <v>461.82727553120395</v>
      </c>
      <c r="L120" s="218">
        <f t="shared" si="398"/>
        <v>431.4394997857832</v>
      </c>
      <c r="M120" s="218">
        <f t="shared" si="398"/>
        <v>403.04451044316431</v>
      </c>
      <c r="N120" s="218">
        <f t="shared" si="398"/>
        <v>376.51118451741485</v>
      </c>
      <c r="O120" s="218">
        <f t="shared" si="398"/>
        <v>351.72009475582337</v>
      </c>
      <c r="P120" s="218">
        <f t="shared" si="398"/>
        <v>328.5551950368291</v>
      </c>
      <c r="Q120" s="218">
        <f t="shared" si="398"/>
        <v>306.91080791287897</v>
      </c>
      <c r="R120" s="218">
        <f t="shared" si="398"/>
        <v>286.68905414225668</v>
      </c>
      <c r="S120" s="218">
        <f t="shared" si="398"/>
        <v>267.79662840028544</v>
      </c>
      <c r="T120" s="218">
        <f t="shared" si="398"/>
        <v>250.14619886037917</v>
      </c>
      <c r="U120" s="218">
        <f t="shared" si="398"/>
        <v>233.65645511309202</v>
      </c>
      <c r="V120" s="218">
        <f t="shared" si="398"/>
        <v>218.25206921757064</v>
      </c>
      <c r="W120" s="218">
        <f t="shared" si="398"/>
        <v>203.86163384885856</v>
      </c>
      <c r="X120" s="218">
        <f t="shared" si="398"/>
        <v>190.418083604804</v>
      </c>
      <c r="Y120" s="218">
        <f t="shared" si="398"/>
        <v>177.85971481636795</v>
      </c>
      <c r="Z120" s="218">
        <f t="shared" si="398"/>
        <v>166.12826341903502</v>
      </c>
      <c r="AA120" s="218">
        <f t="shared" si="398"/>
        <v>155.16941453105355</v>
      </c>
      <c r="AB120" s="218" t="str">
        <f t="shared" si="398"/>
        <v/>
      </c>
      <c r="AC120" s="218" t="str">
        <f t="shared" si="398"/>
        <v/>
      </c>
      <c r="AD120" s="218" t="str">
        <f t="shared" si="398"/>
        <v/>
      </c>
      <c r="AE120" s="218" t="str">
        <f t="shared" si="398"/>
        <v/>
      </c>
      <c r="AF120" s="218" t="str">
        <f t="shared" si="398"/>
        <v/>
      </c>
      <c r="AG120" s="218" t="str">
        <f t="shared" si="398"/>
        <v/>
      </c>
      <c r="AH120" s="218" t="str">
        <f t="shared" si="398"/>
        <v/>
      </c>
      <c r="AI120" s="218" t="str">
        <f t="shared" ref="AI120:BN120" si="399">IF(ISNUMBER(outYear),AI118-AI119,"")</f>
        <v/>
      </c>
      <c r="AJ120" s="218" t="str">
        <f t="shared" si="399"/>
        <v/>
      </c>
      <c r="AK120" s="218" t="str">
        <f t="shared" si="399"/>
        <v/>
      </c>
      <c r="AL120" s="218" t="str">
        <f t="shared" si="399"/>
        <v/>
      </c>
      <c r="AM120" s="218" t="str">
        <f t="shared" si="399"/>
        <v/>
      </c>
      <c r="AN120" s="218" t="str">
        <f t="shared" si="399"/>
        <v/>
      </c>
      <c r="AO120" s="218" t="str">
        <f t="shared" si="399"/>
        <v/>
      </c>
      <c r="AP120" s="218" t="str">
        <f t="shared" si="399"/>
        <v/>
      </c>
      <c r="AQ120" s="218" t="str">
        <f t="shared" si="399"/>
        <v/>
      </c>
      <c r="AR120" s="218" t="str">
        <f t="shared" si="399"/>
        <v/>
      </c>
      <c r="AS120" s="218" t="str">
        <f t="shared" si="399"/>
        <v/>
      </c>
      <c r="AT120" s="218" t="str">
        <f t="shared" si="399"/>
        <v/>
      </c>
      <c r="AU120" s="218" t="str">
        <f t="shared" si="399"/>
        <v/>
      </c>
      <c r="AV120" s="218" t="str">
        <f t="shared" si="399"/>
        <v/>
      </c>
      <c r="AW120" s="218" t="str">
        <f t="shared" si="399"/>
        <v/>
      </c>
      <c r="AX120" s="218" t="str">
        <f t="shared" si="399"/>
        <v/>
      </c>
      <c r="AY120" s="218" t="str">
        <f t="shared" si="399"/>
        <v/>
      </c>
      <c r="AZ120" s="218" t="str">
        <f t="shared" si="399"/>
        <v/>
      </c>
      <c r="BA120" s="218" t="str">
        <f t="shared" si="399"/>
        <v/>
      </c>
      <c r="BB120" s="218" t="str">
        <f t="shared" si="399"/>
        <v/>
      </c>
      <c r="BC120" s="218" t="str">
        <f t="shared" si="399"/>
        <v/>
      </c>
      <c r="BD120" s="218" t="str">
        <f t="shared" si="399"/>
        <v/>
      </c>
      <c r="BE120" s="218" t="str">
        <f t="shared" si="399"/>
        <v/>
      </c>
      <c r="BF120" s="218" t="str">
        <f t="shared" si="399"/>
        <v/>
      </c>
      <c r="BG120" s="218" t="str">
        <f t="shared" si="399"/>
        <v/>
      </c>
      <c r="BH120" s="218" t="str">
        <f t="shared" si="399"/>
        <v/>
      </c>
      <c r="BI120" s="218" t="str">
        <f t="shared" si="399"/>
        <v/>
      </c>
      <c r="BJ120" s="218" t="str">
        <f t="shared" si="399"/>
        <v/>
      </c>
      <c r="BK120" s="218" t="str">
        <f t="shared" si="399"/>
        <v/>
      </c>
      <c r="BL120" s="218" t="str">
        <f t="shared" si="399"/>
        <v/>
      </c>
      <c r="BM120" s="218" t="str">
        <f t="shared" si="399"/>
        <v/>
      </c>
      <c r="BN120" s="218" t="str">
        <f t="shared" si="399"/>
        <v/>
      </c>
      <c r="BO120" s="218" t="str">
        <f t="shared" ref="BO120:CT120" si="400">IF(ISNUMBER(outYear),BO118-BO119,"")</f>
        <v/>
      </c>
      <c r="BP120" s="218" t="str">
        <f t="shared" si="400"/>
        <v/>
      </c>
      <c r="BQ120" s="218" t="str">
        <f t="shared" si="400"/>
        <v/>
      </c>
      <c r="BR120" s="218" t="str">
        <f t="shared" si="400"/>
        <v/>
      </c>
      <c r="BS120" s="218" t="str">
        <f t="shared" si="400"/>
        <v/>
      </c>
      <c r="BT120" s="218" t="str">
        <f t="shared" si="400"/>
        <v/>
      </c>
      <c r="BU120" s="218" t="str">
        <f t="shared" si="400"/>
        <v/>
      </c>
      <c r="BV120" s="218" t="str">
        <f t="shared" si="400"/>
        <v/>
      </c>
      <c r="BW120" s="218" t="str">
        <f t="shared" si="400"/>
        <v/>
      </c>
      <c r="BX120" s="218" t="str">
        <f t="shared" si="400"/>
        <v/>
      </c>
      <c r="BY120" s="218" t="str">
        <f t="shared" si="400"/>
        <v/>
      </c>
      <c r="BZ120" s="218" t="str">
        <f t="shared" si="400"/>
        <v/>
      </c>
      <c r="CA120" s="218" t="str">
        <f t="shared" si="400"/>
        <v/>
      </c>
      <c r="CB120" s="218" t="str">
        <f t="shared" si="400"/>
        <v/>
      </c>
      <c r="CC120" s="218" t="str">
        <f t="shared" si="400"/>
        <v/>
      </c>
      <c r="CD120" s="218" t="str">
        <f t="shared" si="400"/>
        <v/>
      </c>
      <c r="CE120" s="218" t="str">
        <f t="shared" si="400"/>
        <v/>
      </c>
      <c r="CF120" s="218" t="str">
        <f t="shared" si="400"/>
        <v/>
      </c>
      <c r="CG120" s="218" t="str">
        <f t="shared" si="400"/>
        <v/>
      </c>
      <c r="CH120" s="218" t="str">
        <f t="shared" si="400"/>
        <v/>
      </c>
      <c r="CI120" s="218" t="str">
        <f t="shared" si="400"/>
        <v/>
      </c>
      <c r="CJ120" s="218" t="str">
        <f t="shared" si="400"/>
        <v/>
      </c>
      <c r="CK120" s="218" t="str">
        <f t="shared" si="400"/>
        <v/>
      </c>
      <c r="CL120" s="218" t="str">
        <f t="shared" si="400"/>
        <v/>
      </c>
      <c r="CM120" s="218" t="str">
        <f t="shared" si="400"/>
        <v/>
      </c>
      <c r="CN120" s="218" t="str">
        <f t="shared" si="400"/>
        <v/>
      </c>
      <c r="CO120" s="218" t="str">
        <f t="shared" si="400"/>
        <v/>
      </c>
      <c r="CP120" s="218" t="str">
        <f t="shared" si="400"/>
        <v/>
      </c>
      <c r="CQ120" s="218" t="str">
        <f t="shared" si="400"/>
        <v/>
      </c>
      <c r="CR120" s="218" t="str">
        <f t="shared" si="400"/>
        <v/>
      </c>
      <c r="CS120" s="218" t="str">
        <f t="shared" si="400"/>
        <v/>
      </c>
      <c r="CT120" s="218" t="str">
        <f t="shared" si="400"/>
        <v/>
      </c>
      <c r="CU120" s="218" t="str">
        <f t="shared" ref="CU120:CX120" si="401">IF(ISNUMBER(outYear),CU118-CU119,"")</f>
        <v/>
      </c>
      <c r="CV120" s="218" t="str">
        <f t="shared" si="401"/>
        <v/>
      </c>
      <c r="CW120" s="218" t="str">
        <f t="shared" si="401"/>
        <v/>
      </c>
      <c r="CX120" s="218" t="str">
        <f t="shared" si="401"/>
        <v/>
      </c>
    </row>
    <row r="121" spans="1:102" x14ac:dyDescent="0.2">
      <c r="A121" s="219" t="s">
        <v>208</v>
      </c>
      <c r="B121" s="218">
        <f>B120</f>
        <v>-11784.265625</v>
      </c>
      <c r="C121" s="218">
        <f t="shared" ref="C121:AH121" si="402">IF(ISNUMBER(outYear),C120+B121,"")</f>
        <v>-7925.0933996250005</v>
      </c>
      <c r="D121" s="218">
        <f t="shared" si="402"/>
        <v>-7181.9750458088674</v>
      </c>
      <c r="E121" s="218">
        <f t="shared" si="402"/>
        <v>-6487.6141664522838</v>
      </c>
      <c r="F121" s="218">
        <f t="shared" si="402"/>
        <v>-5838.8292129361171</v>
      </c>
      <c r="G121" s="218">
        <f t="shared" si="402"/>
        <v>-5232.6492523127799</v>
      </c>
      <c r="H121" s="218">
        <f t="shared" si="402"/>
        <v>-4666.2975419761951</v>
      </c>
      <c r="I121" s="218">
        <f t="shared" si="402"/>
        <v>-4137.1669749593511</v>
      </c>
      <c r="J121" s="218">
        <f t="shared" si="402"/>
        <v>-3642.8249114247983</v>
      </c>
      <c r="K121" s="218">
        <f t="shared" si="402"/>
        <v>-3180.9976358935942</v>
      </c>
      <c r="L121" s="218">
        <f t="shared" si="402"/>
        <v>-2749.5581361078112</v>
      </c>
      <c r="M121" s="218">
        <f t="shared" si="402"/>
        <v>-2346.513625664647</v>
      </c>
      <c r="N121" s="218">
        <f t="shared" si="402"/>
        <v>-1970.002441147232</v>
      </c>
      <c r="O121" s="218">
        <f t="shared" si="402"/>
        <v>-1618.2823463914087</v>
      </c>
      <c r="P121" s="218">
        <f t="shared" si="402"/>
        <v>-1289.7271513545797</v>
      </c>
      <c r="Q121" s="218">
        <f t="shared" si="402"/>
        <v>-982.81634344170084</v>
      </c>
      <c r="R121" s="218">
        <f t="shared" si="402"/>
        <v>-696.1272892994441</v>
      </c>
      <c r="S121" s="218">
        <f t="shared" si="402"/>
        <v>-428.33066089915866</v>
      </c>
      <c r="T121" s="218">
        <f t="shared" si="402"/>
        <v>-178.18446203877949</v>
      </c>
      <c r="U121" s="218">
        <f t="shared" si="402"/>
        <v>55.471993074312536</v>
      </c>
      <c r="V121" s="218">
        <f t="shared" si="402"/>
        <v>273.72406229188317</v>
      </c>
      <c r="W121" s="218">
        <f t="shared" si="402"/>
        <v>477.58569614074173</v>
      </c>
      <c r="X121" s="218">
        <f t="shared" si="402"/>
        <v>668.00377974554567</v>
      </c>
      <c r="Y121" s="218">
        <f t="shared" si="402"/>
        <v>845.86349456191363</v>
      </c>
      <c r="Z121" s="218">
        <f t="shared" si="402"/>
        <v>1011.9917579809487</v>
      </c>
      <c r="AA121" s="218">
        <f t="shared" si="402"/>
        <v>1167.1611725120022</v>
      </c>
      <c r="AB121" s="218" t="str">
        <f t="shared" si="402"/>
        <v/>
      </c>
      <c r="AC121" s="218" t="str">
        <f t="shared" si="402"/>
        <v/>
      </c>
      <c r="AD121" s="218" t="str">
        <f t="shared" si="402"/>
        <v/>
      </c>
      <c r="AE121" s="218" t="str">
        <f t="shared" si="402"/>
        <v/>
      </c>
      <c r="AF121" s="218" t="str">
        <f t="shared" si="402"/>
        <v/>
      </c>
      <c r="AG121" s="218" t="str">
        <f t="shared" si="402"/>
        <v/>
      </c>
      <c r="AH121" s="218" t="str">
        <f t="shared" si="402"/>
        <v/>
      </c>
      <c r="AI121" s="218" t="str">
        <f t="shared" ref="AI121:BN121" si="403">IF(ISNUMBER(outYear),AI120+AH121,"")</f>
        <v/>
      </c>
      <c r="AJ121" s="218" t="str">
        <f t="shared" si="403"/>
        <v/>
      </c>
      <c r="AK121" s="218" t="str">
        <f t="shared" si="403"/>
        <v/>
      </c>
      <c r="AL121" s="218" t="str">
        <f t="shared" si="403"/>
        <v/>
      </c>
      <c r="AM121" s="218" t="str">
        <f t="shared" si="403"/>
        <v/>
      </c>
      <c r="AN121" s="218" t="str">
        <f t="shared" si="403"/>
        <v/>
      </c>
      <c r="AO121" s="218" t="str">
        <f t="shared" si="403"/>
        <v/>
      </c>
      <c r="AP121" s="218" t="str">
        <f t="shared" si="403"/>
        <v/>
      </c>
      <c r="AQ121" s="218" t="str">
        <f t="shared" si="403"/>
        <v/>
      </c>
      <c r="AR121" s="218" t="str">
        <f t="shared" si="403"/>
        <v/>
      </c>
      <c r="AS121" s="218" t="str">
        <f t="shared" si="403"/>
        <v/>
      </c>
      <c r="AT121" s="218" t="str">
        <f t="shared" si="403"/>
        <v/>
      </c>
      <c r="AU121" s="218" t="str">
        <f t="shared" si="403"/>
        <v/>
      </c>
      <c r="AV121" s="218" t="str">
        <f t="shared" si="403"/>
        <v/>
      </c>
      <c r="AW121" s="218" t="str">
        <f t="shared" si="403"/>
        <v/>
      </c>
      <c r="AX121" s="218" t="str">
        <f t="shared" si="403"/>
        <v/>
      </c>
      <c r="AY121" s="218" t="str">
        <f t="shared" si="403"/>
        <v/>
      </c>
      <c r="AZ121" s="218" t="str">
        <f t="shared" si="403"/>
        <v/>
      </c>
      <c r="BA121" s="218" t="str">
        <f t="shared" si="403"/>
        <v/>
      </c>
      <c r="BB121" s="218" t="str">
        <f t="shared" si="403"/>
        <v/>
      </c>
      <c r="BC121" s="218" t="str">
        <f t="shared" si="403"/>
        <v/>
      </c>
      <c r="BD121" s="218" t="str">
        <f t="shared" si="403"/>
        <v/>
      </c>
      <c r="BE121" s="218" t="str">
        <f t="shared" si="403"/>
        <v/>
      </c>
      <c r="BF121" s="218" t="str">
        <f t="shared" si="403"/>
        <v/>
      </c>
      <c r="BG121" s="218" t="str">
        <f t="shared" si="403"/>
        <v/>
      </c>
      <c r="BH121" s="218" t="str">
        <f t="shared" si="403"/>
        <v/>
      </c>
      <c r="BI121" s="218" t="str">
        <f t="shared" si="403"/>
        <v/>
      </c>
      <c r="BJ121" s="218" t="str">
        <f t="shared" si="403"/>
        <v/>
      </c>
      <c r="BK121" s="218" t="str">
        <f t="shared" si="403"/>
        <v/>
      </c>
      <c r="BL121" s="218" t="str">
        <f t="shared" si="403"/>
        <v/>
      </c>
      <c r="BM121" s="218" t="str">
        <f t="shared" si="403"/>
        <v/>
      </c>
      <c r="BN121" s="218" t="str">
        <f t="shared" si="403"/>
        <v/>
      </c>
      <c r="BO121" s="218" t="str">
        <f t="shared" ref="BO121:CT121" si="404">IF(ISNUMBER(outYear),BO120+BN121,"")</f>
        <v/>
      </c>
      <c r="BP121" s="218" t="str">
        <f t="shared" si="404"/>
        <v/>
      </c>
      <c r="BQ121" s="218" t="str">
        <f t="shared" si="404"/>
        <v/>
      </c>
      <c r="BR121" s="218" t="str">
        <f t="shared" si="404"/>
        <v/>
      </c>
      <c r="BS121" s="218" t="str">
        <f t="shared" si="404"/>
        <v/>
      </c>
      <c r="BT121" s="218" t="str">
        <f t="shared" si="404"/>
        <v/>
      </c>
      <c r="BU121" s="218" t="str">
        <f t="shared" si="404"/>
        <v/>
      </c>
      <c r="BV121" s="218" t="str">
        <f t="shared" si="404"/>
        <v/>
      </c>
      <c r="BW121" s="218" t="str">
        <f t="shared" si="404"/>
        <v/>
      </c>
      <c r="BX121" s="218" t="str">
        <f t="shared" si="404"/>
        <v/>
      </c>
      <c r="BY121" s="218" t="str">
        <f t="shared" si="404"/>
        <v/>
      </c>
      <c r="BZ121" s="218" t="str">
        <f t="shared" si="404"/>
        <v/>
      </c>
      <c r="CA121" s="218" t="str">
        <f t="shared" si="404"/>
        <v/>
      </c>
      <c r="CB121" s="218" t="str">
        <f t="shared" si="404"/>
        <v/>
      </c>
      <c r="CC121" s="218" t="str">
        <f t="shared" si="404"/>
        <v/>
      </c>
      <c r="CD121" s="218" t="str">
        <f t="shared" si="404"/>
        <v/>
      </c>
      <c r="CE121" s="218" t="str">
        <f t="shared" si="404"/>
        <v/>
      </c>
      <c r="CF121" s="218" t="str">
        <f t="shared" si="404"/>
        <v/>
      </c>
      <c r="CG121" s="218" t="str">
        <f t="shared" si="404"/>
        <v/>
      </c>
      <c r="CH121" s="218" t="str">
        <f t="shared" si="404"/>
        <v/>
      </c>
      <c r="CI121" s="218" t="str">
        <f t="shared" si="404"/>
        <v/>
      </c>
      <c r="CJ121" s="218" t="str">
        <f t="shared" si="404"/>
        <v/>
      </c>
      <c r="CK121" s="218" t="str">
        <f t="shared" si="404"/>
        <v/>
      </c>
      <c r="CL121" s="218" t="str">
        <f t="shared" si="404"/>
        <v/>
      </c>
      <c r="CM121" s="218" t="str">
        <f t="shared" si="404"/>
        <v/>
      </c>
      <c r="CN121" s="218" t="str">
        <f t="shared" si="404"/>
        <v/>
      </c>
      <c r="CO121" s="218" t="str">
        <f t="shared" si="404"/>
        <v/>
      </c>
      <c r="CP121" s="218" t="str">
        <f t="shared" si="404"/>
        <v/>
      </c>
      <c r="CQ121" s="218" t="str">
        <f t="shared" si="404"/>
        <v/>
      </c>
      <c r="CR121" s="218" t="str">
        <f t="shared" si="404"/>
        <v/>
      </c>
      <c r="CS121" s="218" t="str">
        <f t="shared" si="404"/>
        <v/>
      </c>
      <c r="CT121" s="218" t="str">
        <f t="shared" si="404"/>
        <v/>
      </c>
      <c r="CU121" s="218" t="str">
        <f t="shared" ref="CU121:CX121" si="405">IF(ISNUMBER(outYear),CU120+CT121,"")</f>
        <v/>
      </c>
      <c r="CV121" s="218" t="str">
        <f t="shared" si="405"/>
        <v/>
      </c>
      <c r="CW121" s="218" t="str">
        <f t="shared" si="405"/>
        <v/>
      </c>
      <c r="CX121" s="218" t="str">
        <f t="shared" si="405"/>
        <v/>
      </c>
    </row>
    <row r="122" spans="1:102" x14ac:dyDescent="0.2">
      <c r="A122" s="219" t="s">
        <v>210</v>
      </c>
      <c r="B122" s="218"/>
      <c r="C122" s="217">
        <f>IF(ISNUMBER(outYear),IF(C121&lt;=0,1,IF(B121&gt;0,0,IF(-B121/C120&gt;0,-B121/C120,0))),"")</f>
        <v>1</v>
      </c>
      <c r="D122" s="217">
        <f t="shared" ref="D122:AH122" si="406">IF(ISNUMBER(outYear),IF(D121&lt;=0,1,IF(C121&gt;0,0,IF(-C121/D120&gt;0,-C121/D120,0))),"")</f>
        <v>1</v>
      </c>
      <c r="E122" s="217">
        <f t="shared" si="406"/>
        <v>1</v>
      </c>
      <c r="F122" s="217">
        <f t="shared" si="406"/>
        <v>1</v>
      </c>
      <c r="G122" s="217">
        <f t="shared" si="406"/>
        <v>1</v>
      </c>
      <c r="H122" s="217">
        <f t="shared" si="406"/>
        <v>1</v>
      </c>
      <c r="I122" s="217">
        <f t="shared" si="406"/>
        <v>1</v>
      </c>
      <c r="J122" s="217">
        <f t="shared" si="406"/>
        <v>1</v>
      </c>
      <c r="K122" s="217">
        <f t="shared" si="406"/>
        <v>1</v>
      </c>
      <c r="L122" s="217">
        <f t="shared" si="406"/>
        <v>1</v>
      </c>
      <c r="M122" s="217">
        <f t="shared" si="406"/>
        <v>1</v>
      </c>
      <c r="N122" s="217">
        <f t="shared" si="406"/>
        <v>1</v>
      </c>
      <c r="O122" s="217">
        <f t="shared" si="406"/>
        <v>1</v>
      </c>
      <c r="P122" s="217">
        <f t="shared" si="406"/>
        <v>1</v>
      </c>
      <c r="Q122" s="217">
        <f t="shared" si="406"/>
        <v>1</v>
      </c>
      <c r="R122" s="217">
        <f t="shared" si="406"/>
        <v>1</v>
      </c>
      <c r="S122" s="217">
        <f t="shared" si="406"/>
        <v>1</v>
      </c>
      <c r="T122" s="217">
        <f t="shared" si="406"/>
        <v>1</v>
      </c>
      <c r="U122" s="217">
        <f t="shared" si="406"/>
        <v>0.76259165171591969</v>
      </c>
      <c r="V122" s="217">
        <f t="shared" si="406"/>
        <v>0</v>
      </c>
      <c r="W122" s="217">
        <f t="shared" si="406"/>
        <v>0</v>
      </c>
      <c r="X122" s="217">
        <f t="shared" si="406"/>
        <v>0</v>
      </c>
      <c r="Y122" s="217">
        <f t="shared" si="406"/>
        <v>0</v>
      </c>
      <c r="Z122" s="217">
        <f t="shared" si="406"/>
        <v>0</v>
      </c>
      <c r="AA122" s="217">
        <f t="shared" si="406"/>
        <v>0</v>
      </c>
      <c r="AB122" s="217" t="str">
        <f t="shared" si="406"/>
        <v/>
      </c>
      <c r="AC122" s="217" t="str">
        <f t="shared" si="406"/>
        <v/>
      </c>
      <c r="AD122" s="217" t="str">
        <f t="shared" si="406"/>
        <v/>
      </c>
      <c r="AE122" s="217" t="str">
        <f t="shared" si="406"/>
        <v/>
      </c>
      <c r="AF122" s="217" t="str">
        <f t="shared" si="406"/>
        <v/>
      </c>
      <c r="AG122" s="217" t="str">
        <f t="shared" si="406"/>
        <v/>
      </c>
      <c r="AH122" s="217" t="str">
        <f t="shared" si="406"/>
        <v/>
      </c>
      <c r="AI122" s="217" t="str">
        <f t="shared" ref="AI122:BN122" si="407">IF(ISNUMBER(outYear),IF(AI121&lt;=0,1,IF(AH121&gt;0,0,IF(-AH121/AI120&gt;0,-AH121/AI120,0))),"")</f>
        <v/>
      </c>
      <c r="AJ122" s="217" t="str">
        <f t="shared" si="407"/>
        <v/>
      </c>
      <c r="AK122" s="217" t="str">
        <f t="shared" si="407"/>
        <v/>
      </c>
      <c r="AL122" s="217" t="str">
        <f t="shared" si="407"/>
        <v/>
      </c>
      <c r="AM122" s="217" t="str">
        <f t="shared" si="407"/>
        <v/>
      </c>
      <c r="AN122" s="217" t="str">
        <f t="shared" si="407"/>
        <v/>
      </c>
      <c r="AO122" s="217" t="str">
        <f t="shared" si="407"/>
        <v/>
      </c>
      <c r="AP122" s="217" t="str">
        <f t="shared" si="407"/>
        <v/>
      </c>
      <c r="AQ122" s="217" t="str">
        <f t="shared" si="407"/>
        <v/>
      </c>
      <c r="AR122" s="217" t="str">
        <f t="shared" si="407"/>
        <v/>
      </c>
      <c r="AS122" s="217" t="str">
        <f t="shared" si="407"/>
        <v/>
      </c>
      <c r="AT122" s="217" t="str">
        <f t="shared" si="407"/>
        <v/>
      </c>
      <c r="AU122" s="217" t="str">
        <f t="shared" si="407"/>
        <v/>
      </c>
      <c r="AV122" s="217" t="str">
        <f t="shared" si="407"/>
        <v/>
      </c>
      <c r="AW122" s="217" t="str">
        <f t="shared" si="407"/>
        <v/>
      </c>
      <c r="AX122" s="217" t="str">
        <f t="shared" si="407"/>
        <v/>
      </c>
      <c r="AY122" s="217" t="str">
        <f t="shared" si="407"/>
        <v/>
      </c>
      <c r="AZ122" s="217" t="str">
        <f t="shared" si="407"/>
        <v/>
      </c>
      <c r="BA122" s="217" t="str">
        <f t="shared" si="407"/>
        <v/>
      </c>
      <c r="BB122" s="217" t="str">
        <f t="shared" si="407"/>
        <v/>
      </c>
      <c r="BC122" s="217" t="str">
        <f t="shared" si="407"/>
        <v/>
      </c>
      <c r="BD122" s="217" t="str">
        <f t="shared" si="407"/>
        <v/>
      </c>
      <c r="BE122" s="217" t="str">
        <f t="shared" si="407"/>
        <v/>
      </c>
      <c r="BF122" s="217" t="str">
        <f t="shared" si="407"/>
        <v/>
      </c>
      <c r="BG122" s="217" t="str">
        <f t="shared" si="407"/>
        <v/>
      </c>
      <c r="BH122" s="217" t="str">
        <f t="shared" si="407"/>
        <v/>
      </c>
      <c r="BI122" s="217" t="str">
        <f t="shared" si="407"/>
        <v/>
      </c>
      <c r="BJ122" s="217" t="str">
        <f t="shared" si="407"/>
        <v/>
      </c>
      <c r="BK122" s="217" t="str">
        <f t="shared" si="407"/>
        <v/>
      </c>
      <c r="BL122" s="217" t="str">
        <f t="shared" si="407"/>
        <v/>
      </c>
      <c r="BM122" s="217" t="str">
        <f t="shared" si="407"/>
        <v/>
      </c>
      <c r="BN122" s="217" t="str">
        <f t="shared" si="407"/>
        <v/>
      </c>
      <c r="BO122" s="217" t="str">
        <f t="shared" ref="BO122:CT122" si="408">IF(ISNUMBER(outYear),IF(BO121&lt;=0,1,IF(BN121&gt;0,0,IF(-BN121/BO120&gt;0,-BN121/BO120,0))),"")</f>
        <v/>
      </c>
      <c r="BP122" s="217" t="str">
        <f t="shared" si="408"/>
        <v/>
      </c>
      <c r="BQ122" s="217" t="str">
        <f t="shared" si="408"/>
        <v/>
      </c>
      <c r="BR122" s="217" t="str">
        <f t="shared" si="408"/>
        <v/>
      </c>
      <c r="BS122" s="217" t="str">
        <f t="shared" si="408"/>
        <v/>
      </c>
      <c r="BT122" s="217" t="str">
        <f t="shared" si="408"/>
        <v/>
      </c>
      <c r="BU122" s="217" t="str">
        <f t="shared" si="408"/>
        <v/>
      </c>
      <c r="BV122" s="217" t="str">
        <f t="shared" si="408"/>
        <v/>
      </c>
      <c r="BW122" s="217" t="str">
        <f t="shared" si="408"/>
        <v/>
      </c>
      <c r="BX122" s="217" t="str">
        <f t="shared" si="408"/>
        <v/>
      </c>
      <c r="BY122" s="217" t="str">
        <f t="shared" si="408"/>
        <v/>
      </c>
      <c r="BZ122" s="217" t="str">
        <f t="shared" si="408"/>
        <v/>
      </c>
      <c r="CA122" s="217" t="str">
        <f t="shared" si="408"/>
        <v/>
      </c>
      <c r="CB122" s="217" t="str">
        <f t="shared" si="408"/>
        <v/>
      </c>
      <c r="CC122" s="217" t="str">
        <f t="shared" si="408"/>
        <v/>
      </c>
      <c r="CD122" s="217" t="str">
        <f t="shared" si="408"/>
        <v/>
      </c>
      <c r="CE122" s="217" t="str">
        <f t="shared" si="408"/>
        <v/>
      </c>
      <c r="CF122" s="217" t="str">
        <f t="shared" si="408"/>
        <v/>
      </c>
      <c r="CG122" s="217" t="str">
        <f t="shared" si="408"/>
        <v/>
      </c>
      <c r="CH122" s="217" t="str">
        <f t="shared" si="408"/>
        <v/>
      </c>
      <c r="CI122" s="217" t="str">
        <f t="shared" si="408"/>
        <v/>
      </c>
      <c r="CJ122" s="217" t="str">
        <f t="shared" si="408"/>
        <v/>
      </c>
      <c r="CK122" s="217" t="str">
        <f t="shared" si="408"/>
        <v/>
      </c>
      <c r="CL122" s="217" t="str">
        <f t="shared" si="408"/>
        <v/>
      </c>
      <c r="CM122" s="217" t="str">
        <f t="shared" si="408"/>
        <v/>
      </c>
      <c r="CN122" s="217" t="str">
        <f t="shared" si="408"/>
        <v/>
      </c>
      <c r="CO122" s="217" t="str">
        <f t="shared" si="408"/>
        <v/>
      </c>
      <c r="CP122" s="217" t="str">
        <f t="shared" si="408"/>
        <v/>
      </c>
      <c r="CQ122" s="217" t="str">
        <f t="shared" si="408"/>
        <v/>
      </c>
      <c r="CR122" s="217" t="str">
        <f t="shared" si="408"/>
        <v/>
      </c>
      <c r="CS122" s="217" t="str">
        <f t="shared" si="408"/>
        <v/>
      </c>
      <c r="CT122" s="217" t="str">
        <f t="shared" si="408"/>
        <v/>
      </c>
      <c r="CU122" s="217" t="str">
        <f t="shared" ref="CU122:CX122" si="409">IF(ISNUMBER(outYear),IF(CU121&lt;=0,1,IF(CT121&gt;0,0,IF(-CT121/CU120&gt;0,-CT121/CU120,0))),"")</f>
        <v/>
      </c>
      <c r="CV122" s="217" t="str">
        <f t="shared" si="409"/>
        <v/>
      </c>
      <c r="CW122" s="217" t="str">
        <f t="shared" si="409"/>
        <v/>
      </c>
      <c r="CX122" s="217" t="str">
        <f t="shared" si="409"/>
        <v/>
      </c>
    </row>
    <row r="123" spans="1:102" x14ac:dyDescent="0.2">
      <c r="A123" s="221" t="s">
        <v>209</v>
      </c>
      <c r="C123" s="220">
        <f>IF(ISNUMBER(outYear),SUM(C122:CX122),"")</f>
        <v>18.762591651715919</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178</vt:i4>
      </vt:variant>
    </vt:vector>
  </HeadingPairs>
  <TitlesOfParts>
    <vt:vector size="180" baseType="lpstr">
      <vt:lpstr>Inputs and Outputs</vt:lpstr>
      <vt:lpstr>Cash Flow</vt:lpstr>
      <vt:lpstr>analysis_period</vt:lpstr>
      <vt:lpstr>annual_fuel_usage</vt:lpstr>
      <vt:lpstr>AnnualEnergy</vt:lpstr>
      <vt:lpstr>AnnualOMCapacity</vt:lpstr>
      <vt:lpstr>AnnualOMFixed</vt:lpstr>
      <vt:lpstr>AnnualOMProduction</vt:lpstr>
      <vt:lpstr>AnnualPBIFederal</vt:lpstr>
      <vt:lpstr>AnnualPBIOther</vt:lpstr>
      <vt:lpstr>AnnualPBIState</vt:lpstr>
      <vt:lpstr>AnnualPBIUtility</vt:lpstr>
      <vt:lpstr>AnnualPTCFederal</vt:lpstr>
      <vt:lpstr>AnnualPTCState</vt:lpstr>
      <vt:lpstr>AnnualTaxFederal</vt:lpstr>
      <vt:lpstr>AnnualTaxState</vt:lpstr>
      <vt:lpstr>batt_computed_bank_capacity</vt:lpstr>
      <vt:lpstr>batt_replacement_cost</vt:lpstr>
      <vt:lpstr>batt_replacement_cost_escal</vt:lpstr>
      <vt:lpstr>batt_replacement_option</vt:lpstr>
      <vt:lpstr>BatteryReplSched</vt:lpstr>
      <vt:lpstr>CashFlow</vt:lpstr>
      <vt:lpstr>cbi_fed_amount</vt:lpstr>
      <vt:lpstr>cbi_fed_deprbas_fed</vt:lpstr>
      <vt:lpstr>cbi_fed_deprbas_sta</vt:lpstr>
      <vt:lpstr>cbi_fed_maxvalue</vt:lpstr>
      <vt:lpstr>cbi_fed_tax_fed</vt:lpstr>
      <vt:lpstr>cbi_fed_tax_sta</vt:lpstr>
      <vt:lpstr>cbi_oth_amount</vt:lpstr>
      <vt:lpstr>cbi_oth_deprbas_fed</vt:lpstr>
      <vt:lpstr>cbi_oth_deprbas_sta</vt:lpstr>
      <vt:lpstr>cbi_oth_maxvalue</vt:lpstr>
      <vt:lpstr>cbi_oth_tax_fed</vt:lpstr>
      <vt:lpstr>cbi_oth_tax_sta</vt:lpstr>
      <vt:lpstr>cbi_sta_amount</vt:lpstr>
      <vt:lpstr>cbi_sta_deprbas_fed</vt:lpstr>
      <vt:lpstr>cbi_sta_deprbas_sta</vt:lpstr>
      <vt:lpstr>cbi_sta_maxvalue</vt:lpstr>
      <vt:lpstr>cbi_sta_tax_fed</vt:lpstr>
      <vt:lpstr>cbi_sta_tax_sta</vt:lpstr>
      <vt:lpstr>cbi_uti_amount</vt:lpstr>
      <vt:lpstr>cbi_uti_deprbas_fed</vt:lpstr>
      <vt:lpstr>cbi_uti_deprbas_sta</vt:lpstr>
      <vt:lpstr>cbi_uti_maxvalue</vt:lpstr>
      <vt:lpstr>cbi_uti_tax_fed</vt:lpstr>
      <vt:lpstr>cbi_uti_tax_sta</vt:lpstr>
      <vt:lpstr>cf_battery_replacement_cost</vt:lpstr>
      <vt:lpstr>CostFlow</vt:lpstr>
      <vt:lpstr>CumulativePaybackCashFlowWithExpenses</vt:lpstr>
      <vt:lpstr>debt_fraction</vt:lpstr>
      <vt:lpstr>EnergyValue</vt:lpstr>
      <vt:lpstr>federal_tax_rate</vt:lpstr>
      <vt:lpstr>FederalDepreciation</vt:lpstr>
      <vt:lpstr>FederalDepreciationSchedule</vt:lpstr>
      <vt:lpstr>ibi_fed_amount</vt:lpstr>
      <vt:lpstr>ibi_fed_amount_deprbas_fed</vt:lpstr>
      <vt:lpstr>ibi_fed_amount_deprbas_sta</vt:lpstr>
      <vt:lpstr>ibi_fed_amount_tax_fed</vt:lpstr>
      <vt:lpstr>ibi_fed_amount_tax_sta</vt:lpstr>
      <vt:lpstr>ibi_fed_percent</vt:lpstr>
      <vt:lpstr>ibi_fed_percent_deprbas_fed</vt:lpstr>
      <vt:lpstr>ibi_fed_percent_deprbas_sta</vt:lpstr>
      <vt:lpstr>ibi_fed_percent_maxvalue</vt:lpstr>
      <vt:lpstr>ibi_fed_percent_tax_fed</vt:lpstr>
      <vt:lpstr>ibi_fed_percent_tax_sta</vt:lpstr>
      <vt:lpstr>ibi_oth_amount</vt:lpstr>
      <vt:lpstr>ibi_oth_amount_deprbas_fed</vt:lpstr>
      <vt:lpstr>ibi_oth_amount_deprbas_sta</vt:lpstr>
      <vt:lpstr>ibi_oth_amount_tax_fed</vt:lpstr>
      <vt:lpstr>ibi_oth_amount_tax_sta</vt:lpstr>
      <vt:lpstr>ibi_oth_percent</vt:lpstr>
      <vt:lpstr>ibi_oth_percent_deprbas_fed</vt:lpstr>
      <vt:lpstr>ibi_oth_percent_deprbas_sta</vt:lpstr>
      <vt:lpstr>ibi_oth_percent_maxvalue</vt:lpstr>
      <vt:lpstr>ibi_oth_percent_tax_fed</vt:lpstr>
      <vt:lpstr>ibi_oth_percent_tax_sta</vt:lpstr>
      <vt:lpstr>ibi_sta_amount</vt:lpstr>
      <vt:lpstr>ibi_sta_amount_deprbas_fed</vt:lpstr>
      <vt:lpstr>ibi_sta_amount_deprbas_sta</vt:lpstr>
      <vt:lpstr>ibi_sta_amount_tax_fed</vt:lpstr>
      <vt:lpstr>ibi_sta_amount_tax_sta</vt:lpstr>
      <vt:lpstr>ibi_sta_percent</vt:lpstr>
      <vt:lpstr>ibi_sta_percent_deprbas_fed</vt:lpstr>
      <vt:lpstr>ibi_sta_percent_deprbas_sta</vt:lpstr>
      <vt:lpstr>ibi_sta_percent_maxvalue</vt:lpstr>
      <vt:lpstr>ibi_sta_percent_tax_fed</vt:lpstr>
      <vt:lpstr>ibi_sta_percent_tax_sta</vt:lpstr>
      <vt:lpstr>ibi_uti_amount</vt:lpstr>
      <vt:lpstr>ibi_uti_amount_deprbas_fed</vt:lpstr>
      <vt:lpstr>ibi_uti_amount_deprbas_sta</vt:lpstr>
      <vt:lpstr>ibi_uti_amount_tax_fed</vt:lpstr>
      <vt:lpstr>ibi_uti_amount_tax_sta</vt:lpstr>
      <vt:lpstr>ibi_uti_percent</vt:lpstr>
      <vt:lpstr>ibi_uti_percent_deprbas_fed</vt:lpstr>
      <vt:lpstr>ibi_uti_percent_deprbas_sta</vt:lpstr>
      <vt:lpstr>ibi_uti_percent_maxvalue</vt:lpstr>
      <vt:lpstr>ibi_uti_percent_tax_fed</vt:lpstr>
      <vt:lpstr>ibi_uti_percent_tax_sta</vt:lpstr>
      <vt:lpstr>inflation_rate</vt:lpstr>
      <vt:lpstr>insurance_rate</vt:lpstr>
      <vt:lpstr>itc_fed_amount</vt:lpstr>
      <vt:lpstr>itc_fed_amount_deprbas_fed</vt:lpstr>
      <vt:lpstr>itc_fed_amount_deprbas_sta</vt:lpstr>
      <vt:lpstr>itc_fed_percent</vt:lpstr>
      <vt:lpstr>itc_fed_percent_deprbas_fed</vt:lpstr>
      <vt:lpstr>itc_fed_percent_deprbas_sta</vt:lpstr>
      <vt:lpstr>itc_fed_percent_maxvalue</vt:lpstr>
      <vt:lpstr>itc_sta_amount</vt:lpstr>
      <vt:lpstr>itc_sta_amount_deprbas_fed</vt:lpstr>
      <vt:lpstr>itc_sta_amount_deprbas_sta</vt:lpstr>
      <vt:lpstr>itc_sta_percent</vt:lpstr>
      <vt:lpstr>itc_sta_percent_deprbas_fed</vt:lpstr>
      <vt:lpstr>itc_sta_percent_deprbas_sta</vt:lpstr>
      <vt:lpstr>itc_sta_percent_maxvalue</vt:lpstr>
      <vt:lpstr>loan_rate</vt:lpstr>
      <vt:lpstr>loan_term</vt:lpstr>
      <vt:lpstr>NominalDiscountRate</vt:lpstr>
      <vt:lpstr>om_capacity</vt:lpstr>
      <vt:lpstr>om_capacity_escal</vt:lpstr>
      <vt:lpstr>om_fixed</vt:lpstr>
      <vt:lpstr>om_fixed_escal</vt:lpstr>
      <vt:lpstr>om_fuel_cost</vt:lpstr>
      <vt:lpstr>om_fuel_cost_escal</vt:lpstr>
      <vt:lpstr>om_opt_fuel_1_cost</vt:lpstr>
      <vt:lpstr>om_opt_fuel_1_cost_escal</vt:lpstr>
      <vt:lpstr>om_opt_fuel_1_usage</vt:lpstr>
      <vt:lpstr>om_opt_fuel_2_cost</vt:lpstr>
      <vt:lpstr>om_opt_fuel_2_cost_escal</vt:lpstr>
      <vt:lpstr>om_opt_fuel_2_usage</vt:lpstr>
      <vt:lpstr>om_production</vt:lpstr>
      <vt:lpstr>om_production_escal</vt:lpstr>
      <vt:lpstr>outFedPBILineItem</vt:lpstr>
      <vt:lpstr>outFirstCost</vt:lpstr>
      <vt:lpstr>outOtherPBILineItem</vt:lpstr>
      <vt:lpstr>outPayback_cash_flow_including_expenses</vt:lpstr>
      <vt:lpstr>outStatePBILineItem</vt:lpstr>
      <vt:lpstr>outTotalAdjustedInstalledCosts</vt:lpstr>
      <vt:lpstr>outUtilityPBILineItem</vt:lpstr>
      <vt:lpstr>outYear</vt:lpstr>
      <vt:lpstr>outYearZeroCashFlow</vt:lpstr>
      <vt:lpstr>outYearZeroCostFlow</vt:lpstr>
      <vt:lpstr>pbi_fed_amount</vt:lpstr>
      <vt:lpstr>pbi_fed_escal</vt:lpstr>
      <vt:lpstr>pbi_fed_tax_fed</vt:lpstr>
      <vt:lpstr>pbi_fed_tax_sta</vt:lpstr>
      <vt:lpstr>pbi_fed_term</vt:lpstr>
      <vt:lpstr>pbi_oth_amount</vt:lpstr>
      <vt:lpstr>pbi_oth_escal</vt:lpstr>
      <vt:lpstr>pbi_oth_tax_fed</vt:lpstr>
      <vt:lpstr>pbi_oth_tax_sta</vt:lpstr>
      <vt:lpstr>pbi_oth_term</vt:lpstr>
      <vt:lpstr>pbi_sta_amount</vt:lpstr>
      <vt:lpstr>pbi_sta_escal</vt:lpstr>
      <vt:lpstr>pbi_sta_tax_fed</vt:lpstr>
      <vt:lpstr>pbi_sta_tax_sta</vt:lpstr>
      <vt:lpstr>pbi_sta_term</vt:lpstr>
      <vt:lpstr>pbi_uti_amount</vt:lpstr>
      <vt:lpstr>pbi_uti_escal</vt:lpstr>
      <vt:lpstr>pbi_uti_tax_fed</vt:lpstr>
      <vt:lpstr>pbi_uti_tax_sta</vt:lpstr>
      <vt:lpstr>pbi_uti_term</vt:lpstr>
      <vt:lpstr>prop_tax_assessed_decline</vt:lpstr>
      <vt:lpstr>prop_tax_cost_assessed_percent</vt:lpstr>
      <vt:lpstr>property_tax_rate</vt:lpstr>
      <vt:lpstr>ptc_fed_amount</vt:lpstr>
      <vt:lpstr>ptc_fed_escal</vt:lpstr>
      <vt:lpstr>ptc_fed_term</vt:lpstr>
      <vt:lpstr>ptc_sta_amount</vt:lpstr>
      <vt:lpstr>ptc_sta_escal</vt:lpstr>
      <vt:lpstr>ptc_sta_term</vt:lpstr>
      <vt:lpstr>real_discount_rate</vt:lpstr>
      <vt:lpstr>sales_tax_rate</vt:lpstr>
      <vt:lpstr>salvage_percentage</vt:lpstr>
      <vt:lpstr>state_tax_rate</vt:lpstr>
      <vt:lpstr>StateDepreciation</vt:lpstr>
      <vt:lpstr>StateDepreciationSchedule</vt:lpstr>
      <vt:lpstr>system_capacity</vt:lpstr>
      <vt:lpstr>system_heat_rate</vt:lpstr>
      <vt:lpstr>total_installed_cost</vt:lpstr>
      <vt:lpstr>UseTaxDeductibleInterest</vt:lpstr>
    </vt:vector>
  </TitlesOfParts>
  <Company>jc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Paul Gilman</cp:lastModifiedBy>
  <cp:lastPrinted>2006-11-13T23:17:12Z</cp:lastPrinted>
  <dcterms:created xsi:type="dcterms:W3CDTF">2005-08-17T04:34:40Z</dcterms:created>
  <dcterms:modified xsi:type="dcterms:W3CDTF">2020-09-03T22:27:03Z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_assessed_decline" linkTarget="prop_tax_assessed_decline">
    <vt:r8>0</vt:r8>
  </property>
  <property fmtid="{D5CDD505-2E9C-101B-9397-08002B2CF9AE}" pid="3" name="tax_cost_assessed_percent" linkTarget="prop_tax_cost_assessed_percent">
    <vt:r8>100</vt:r8>
  </property>
</Properties>
</file>